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<sst xmlns="http://schemas.openxmlformats.org/spreadsheetml/2006/main" count="129" uniqueCount="89">
  <si>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</si>
  <si>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</si>
  <si>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</si>
  <si>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</si>
  <si>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</si>
  <si>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</si>
  <si>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</si>
  <si>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</si>
  <si>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</si>
  <si>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</si>
  <si>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</si>
  <si>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</si>
  <si>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</si>
  <si>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</si>
  <si>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</si>
  <si>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</si>
  <si>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</si>
  <si>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</si>
  <si>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Тростянецька  сільська рада Тростянецької об"єднаної територіальної громади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</si>
  <si>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</si>
  <si>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</si>
  <si>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</si>
  <si>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</si>
  <si>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</si>
  <si>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</si>
  <si>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</si>
  <si>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</si>
  <si>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3132</t>
  </si>
  <si>
    <t>Капітальний ремонт інших об`єктів</t>
  </si>
  <si>
    <t>1161</t>
  </si>
  <si>
    <t>Забезпечення діяльності інших закладів у сфері освіти</t>
  </si>
  <si>
    <t>2112</t>
  </si>
  <si>
    <t>Первинна медична допомога населенню, що надається фельдшерськими, фельдшерсько-акушерськими пунктами</t>
  </si>
  <si>
    <t>3210</t>
  </si>
  <si>
    <t>Капітальні трансферти підприємствам (установам, організаціям)</t>
  </si>
  <si>
    <t>2113</t>
  </si>
  <si>
    <t>Первинна медична допомога населенню, що надається амбулаторно-поліклінічними закладами (відділеннями)</t>
  </si>
  <si>
    <t>4060</t>
  </si>
  <si>
    <t>Забезпечення діяльності палаців i будинків культури, клубів, центрів дозвілля та iнших клубних закладів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</si>
  <si>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</si>
  <si>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</si>
  <si>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6030</t>
  </si>
  <si>
    <t>Організація благоустрою населених пунктів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</si>
  <si>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</si>
  <si>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</si>
  <si>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3121</t>
  </si>
  <si>
    <t>Капітальне будівництво (придбання) житла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</si>
  <si>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</si>
  <si>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</si>
  <si>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</si>
  <si>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</si>
  <si>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3122</t>
  </si>
  <si>
    <t>Капітальне будівництво (придбання) інших об`єктів</t>
  </si>
  <si>
    <t>7324</t>
  </si>
  <si>
    <t>Будівництво установ та закладів культури</t>
  </si>
  <si>
    <t>3142</t>
  </si>
  <si>
    <t>Реконструкція та реставрація інших об`єктів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</si>
  <si>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</si>
  <si>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</si>
  <si>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</si>
  <si>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</si>
  <si>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2281</t>
  </si>
  <si>
    <t>Дослідження і розробки, окремі заходи розвитку по реалізації державних (регіональних) програм</t>
  </si>
  <si>
    <t>7362</t>
  </si>
  <si>
    <t>Виконання інвестиційних проектів в рамках формування інфраструктури об`єднаних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</si>
  <si>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</si>
  <si>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</si>
  <si>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7368</t>
  </si>
  <si>
    <t>Виконання інвестиційних проектів за рахунок субвенцій з інших бюджетів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</si>
  <si>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</si>
  <si>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</si>
  <si>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2610</t>
  </si>
  <si>
    <t>Субсидії та поточні трансферти підприємствам (установам, організаціям)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</si>
  <si>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</si>
  <si>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</si>
  <si>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8130</t>
  </si>
  <si>
    <t>Забезпечення діяльності місцевої пожежної охорони</t>
  </si>
  <si>
    <t>8311</t>
  </si>
  <si>
    <t>Охорона та раціональне використання природних ресурсів</t>
  </si>
  <si>
    <t>8340</t>
  </si>
  <si>
    <t>Природоохоронні заходи за рахунок цільових фондів</t>
  </si>
  <si>
    <t>2240</t>
  </si>
  <si>
    <t>Оплата послуг (крім комунальних)</t>
  </si>
  <si>
    <t xml:space="preserve"> </t>
  </si>
  <si>
    <t xml:space="preserve">Усього </t>
  </si>
  <si>
    <t>Сільський голова</t>
  </si>
  <si>
    <t>Олександра  Леницька</t>
  </si>
  <si>
    <t>Аналіз виконання видатків  за  2018 рік</t>
  </si>
  <si>
    <t xml:space="preserve"> Додаток №4 до рішення сесії  № 2877 від21.05.2019р." Про затвердження звіту про виконання бюджету  Тростянецької сільської ради Тростянецької ОТГ за  2018рік "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</si>
</sst>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 quotePrefix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quotePrefix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workbookViewId="0" topLeftCell="A43">
      <selection activeCell="B7" sqref="B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75390625" style="0" customWidth="1"/>
    <col min="4" max="4" width="15.625" style="0" customWidth="1"/>
    <col min="5" max="6" width="15.625" style="0" hidden="1" customWidth="1"/>
    <col min="7" max="7" width="0.12890625" style="0" hidden="1" customWidth="1"/>
    <col min="8" max="8" width="15.625" style="0" customWidth="1"/>
    <col min="9" max="13" width="15.75390625" style="0" hidden="1" customWidth="1"/>
    <col min="14" max="14" width="15.375" style="0" customWidth="1"/>
    <col min="15" max="15" width="15.75390625" style="0" hidden="1" customWidth="1"/>
    <col min="16" max="16" width="15.75390625" style="0" customWidth="1"/>
  </cols>
  <sheetData>
    <row r="1" spans="1:16" s="5" customFormat="1" ht="46.5" customHeight="1">
      <c r="A1" s="4"/>
      <c r="B1" s="4"/>
      <c r="C1" s="4"/>
      <c r="D1" s="15" t="s">
        <v>88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5" customFormat="1" ht="12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"/>
      <c r="N2" s="4"/>
      <c r="O2" s="4"/>
      <c r="P2" s="4"/>
    </row>
    <row r="3" spans="1:16" s="5" customFormat="1" ht="12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4"/>
      <c r="N3" s="4"/>
      <c r="O3" s="4"/>
      <c r="P3" s="4"/>
    </row>
    <row r="4" spans="1:16" s="7" customFormat="1" ht="60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</row>
    <row r="5" spans="1:16" s="5" customFormat="1" ht="24">
      <c r="A5" s="8" t="s">
        <v>17</v>
      </c>
      <c r="B5" s="9" t="s">
        <v>18</v>
      </c>
      <c r="C5" s="10">
        <v>6239000</v>
      </c>
      <c r="D5" s="10">
        <v>16474798.74</v>
      </c>
      <c r="E5" s="10">
        <v>16474798.74</v>
      </c>
      <c r="F5" s="10">
        <v>13276042.690000001</v>
      </c>
      <c r="G5" s="10">
        <v>0</v>
      </c>
      <c r="H5" s="10">
        <v>13276042.690000001</v>
      </c>
      <c r="I5" s="10">
        <v>0</v>
      </c>
      <c r="J5" s="10">
        <v>0</v>
      </c>
      <c r="K5" s="10">
        <f aca="true" t="shared" si="0" ref="K5:K36">E5-F5</f>
        <v>3198756.049999999</v>
      </c>
      <c r="L5" s="10">
        <f aca="true" t="shared" si="1" ref="L5:L36">D5-F5</f>
        <v>3198756.049999999</v>
      </c>
      <c r="M5" s="10">
        <f aca="true" t="shared" si="2" ref="M5:M36">IF(E5=0,0,(F5/E5)*100)</f>
        <v>80.58394460240915</v>
      </c>
      <c r="N5" s="10">
        <f aca="true" t="shared" si="3" ref="N5:N36">D5-H5</f>
        <v>3198756.049999999</v>
      </c>
      <c r="O5" s="10">
        <f aca="true" t="shared" si="4" ref="O5:O36">E5-H5</f>
        <v>3198756.049999999</v>
      </c>
      <c r="P5" s="10">
        <f aca="true" t="shared" si="5" ref="P5:P36">IF(E5=0,0,(H5/E5)*100)</f>
        <v>80.58394460240915</v>
      </c>
    </row>
    <row r="6" spans="1:16" s="5" customFormat="1" ht="48">
      <c r="A6" s="8" t="s">
        <v>19</v>
      </c>
      <c r="B6" s="9" t="s">
        <v>20</v>
      </c>
      <c r="C6" s="10">
        <v>50000</v>
      </c>
      <c r="D6" s="10">
        <v>43400</v>
      </c>
      <c r="E6" s="10">
        <v>43400</v>
      </c>
      <c r="F6" s="10">
        <v>42402.96</v>
      </c>
      <c r="G6" s="10">
        <v>0</v>
      </c>
      <c r="H6" s="10">
        <v>42402.96</v>
      </c>
      <c r="I6" s="10">
        <v>0</v>
      </c>
      <c r="J6" s="10">
        <v>0</v>
      </c>
      <c r="K6" s="10">
        <f t="shared" si="0"/>
        <v>997.0400000000009</v>
      </c>
      <c r="L6" s="10">
        <f t="shared" si="1"/>
        <v>997.0400000000009</v>
      </c>
      <c r="M6" s="10">
        <f t="shared" si="2"/>
        <v>97.70267281105991</v>
      </c>
      <c r="N6" s="10">
        <f t="shared" si="3"/>
        <v>997.0400000000009</v>
      </c>
      <c r="O6" s="10">
        <f t="shared" si="4"/>
        <v>997.0400000000009</v>
      </c>
      <c r="P6" s="10">
        <f t="shared" si="5"/>
        <v>97.70267281105991</v>
      </c>
    </row>
    <row r="7" spans="1:16" s="5" customFormat="1" ht="24">
      <c r="A7" s="11" t="s">
        <v>21</v>
      </c>
      <c r="B7" s="12" t="s">
        <v>22</v>
      </c>
      <c r="C7" s="13">
        <v>50000</v>
      </c>
      <c r="D7" s="13">
        <v>43400</v>
      </c>
      <c r="E7" s="13">
        <v>43400</v>
      </c>
      <c r="F7" s="13">
        <v>42402.96</v>
      </c>
      <c r="G7" s="13">
        <v>0</v>
      </c>
      <c r="H7" s="13">
        <v>42402.96</v>
      </c>
      <c r="I7" s="13">
        <v>0</v>
      </c>
      <c r="J7" s="13">
        <v>0</v>
      </c>
      <c r="K7" s="13">
        <f t="shared" si="0"/>
        <v>997.0400000000009</v>
      </c>
      <c r="L7" s="13">
        <f t="shared" si="1"/>
        <v>997.0400000000009</v>
      </c>
      <c r="M7" s="13">
        <f t="shared" si="2"/>
        <v>97.70267281105991</v>
      </c>
      <c r="N7" s="13">
        <f t="shared" si="3"/>
        <v>997.0400000000009</v>
      </c>
      <c r="O7" s="13">
        <f t="shared" si="4"/>
        <v>997.0400000000009</v>
      </c>
      <c r="P7" s="13">
        <f t="shared" si="5"/>
        <v>97.70267281105991</v>
      </c>
    </row>
    <row r="8" spans="1:16" s="5" customFormat="1" ht="12">
      <c r="A8" s="8" t="s">
        <v>23</v>
      </c>
      <c r="B8" s="9" t="s">
        <v>24</v>
      </c>
      <c r="C8" s="10">
        <v>0</v>
      </c>
      <c r="D8" s="10">
        <v>57000</v>
      </c>
      <c r="E8" s="10">
        <v>57000</v>
      </c>
      <c r="F8" s="10">
        <v>44785</v>
      </c>
      <c r="G8" s="10">
        <v>0</v>
      </c>
      <c r="H8" s="10">
        <v>44785</v>
      </c>
      <c r="I8" s="10">
        <v>0</v>
      </c>
      <c r="J8" s="10">
        <v>0</v>
      </c>
      <c r="K8" s="10">
        <f t="shared" si="0"/>
        <v>12215</v>
      </c>
      <c r="L8" s="10">
        <f t="shared" si="1"/>
        <v>12215</v>
      </c>
      <c r="M8" s="10">
        <f t="shared" si="2"/>
        <v>78.5701754385965</v>
      </c>
      <c r="N8" s="10">
        <f t="shared" si="3"/>
        <v>12215</v>
      </c>
      <c r="O8" s="10">
        <f t="shared" si="4"/>
        <v>12215</v>
      </c>
      <c r="P8" s="10">
        <f t="shared" si="5"/>
        <v>78.5701754385965</v>
      </c>
    </row>
    <row r="9" spans="1:16" s="5" customFormat="1" ht="24">
      <c r="A9" s="11" t="s">
        <v>21</v>
      </c>
      <c r="B9" s="12" t="s">
        <v>22</v>
      </c>
      <c r="C9" s="13">
        <v>0</v>
      </c>
      <c r="D9" s="13">
        <v>57000</v>
      </c>
      <c r="E9" s="13">
        <v>57000</v>
      </c>
      <c r="F9" s="13">
        <v>44785</v>
      </c>
      <c r="G9" s="13">
        <v>0</v>
      </c>
      <c r="H9" s="13">
        <v>44785</v>
      </c>
      <c r="I9" s="13">
        <v>0</v>
      </c>
      <c r="J9" s="13">
        <v>0</v>
      </c>
      <c r="K9" s="13">
        <f t="shared" si="0"/>
        <v>12215</v>
      </c>
      <c r="L9" s="13">
        <f t="shared" si="1"/>
        <v>12215</v>
      </c>
      <c r="M9" s="13">
        <f t="shared" si="2"/>
        <v>78.5701754385965</v>
      </c>
      <c r="N9" s="13">
        <f t="shared" si="3"/>
        <v>12215</v>
      </c>
      <c r="O9" s="13">
        <f t="shared" si="4"/>
        <v>12215</v>
      </c>
      <c r="P9" s="13">
        <f t="shared" si="5"/>
        <v>78.5701754385965</v>
      </c>
    </row>
    <row r="10" spans="1:16" s="5" customFormat="1" ht="48">
      <c r="A10" s="8" t="s">
        <v>25</v>
      </c>
      <c r="B10" s="9" t="s">
        <v>26</v>
      </c>
      <c r="C10" s="10">
        <v>1650000</v>
      </c>
      <c r="D10" s="10">
        <v>3766138</v>
      </c>
      <c r="E10" s="10">
        <v>3766138</v>
      </c>
      <c r="F10" s="10">
        <v>3650279.83</v>
      </c>
      <c r="G10" s="10">
        <v>0</v>
      </c>
      <c r="H10" s="10">
        <v>3650279.83</v>
      </c>
      <c r="I10" s="10">
        <v>0</v>
      </c>
      <c r="J10" s="10">
        <v>0</v>
      </c>
      <c r="K10" s="10">
        <f t="shared" si="0"/>
        <v>115858.16999999993</v>
      </c>
      <c r="L10" s="10">
        <f t="shared" si="1"/>
        <v>115858.16999999993</v>
      </c>
      <c r="M10" s="10">
        <f t="shared" si="2"/>
        <v>96.92368760783593</v>
      </c>
      <c r="N10" s="10">
        <f t="shared" si="3"/>
        <v>115858.16999999993</v>
      </c>
      <c r="O10" s="10">
        <f t="shared" si="4"/>
        <v>115858.16999999993</v>
      </c>
      <c r="P10" s="10">
        <f t="shared" si="5"/>
        <v>96.92368760783593</v>
      </c>
    </row>
    <row r="11" spans="1:16" s="5" customFormat="1" ht="28.5" customHeight="1">
      <c r="A11" s="11" t="s">
        <v>21</v>
      </c>
      <c r="B11" s="12" t="s">
        <v>22</v>
      </c>
      <c r="C11" s="13">
        <v>0</v>
      </c>
      <c r="D11" s="13">
        <v>792887</v>
      </c>
      <c r="E11" s="13">
        <v>792887</v>
      </c>
      <c r="F11" s="13">
        <v>778779.3</v>
      </c>
      <c r="G11" s="13">
        <v>0</v>
      </c>
      <c r="H11" s="13">
        <v>778779.3</v>
      </c>
      <c r="I11" s="13">
        <v>0</v>
      </c>
      <c r="J11" s="13">
        <v>0</v>
      </c>
      <c r="K11" s="13">
        <f t="shared" si="0"/>
        <v>14107.699999999953</v>
      </c>
      <c r="L11" s="13">
        <f t="shared" si="1"/>
        <v>14107.699999999953</v>
      </c>
      <c r="M11" s="13">
        <f t="shared" si="2"/>
        <v>98.22071745406345</v>
      </c>
      <c r="N11" s="13">
        <f t="shared" si="3"/>
        <v>14107.699999999953</v>
      </c>
      <c r="O11" s="13">
        <f t="shared" si="4"/>
        <v>14107.699999999953</v>
      </c>
      <c r="P11" s="13">
        <f t="shared" si="5"/>
        <v>98.22071745406345</v>
      </c>
    </row>
    <row r="12" spans="1:16" s="5" customFormat="1" ht="12">
      <c r="A12" s="11" t="s">
        <v>27</v>
      </c>
      <c r="B12" s="12" t="s">
        <v>28</v>
      </c>
      <c r="C12" s="13">
        <v>1650000</v>
      </c>
      <c r="D12" s="13">
        <v>2973251</v>
      </c>
      <c r="E12" s="13">
        <v>2973251</v>
      </c>
      <c r="F12" s="13">
        <v>2871500.53</v>
      </c>
      <c r="G12" s="13">
        <v>0</v>
      </c>
      <c r="H12" s="13">
        <v>2871500.53</v>
      </c>
      <c r="I12" s="13">
        <v>0</v>
      </c>
      <c r="J12" s="13">
        <v>0</v>
      </c>
      <c r="K12" s="13">
        <f t="shared" si="0"/>
        <v>101750.4700000002</v>
      </c>
      <c r="L12" s="13">
        <f t="shared" si="1"/>
        <v>101750.4700000002</v>
      </c>
      <c r="M12" s="13">
        <f t="shared" si="2"/>
        <v>96.57780422843547</v>
      </c>
      <c r="N12" s="13">
        <f t="shared" si="3"/>
        <v>101750.4700000002</v>
      </c>
      <c r="O12" s="13">
        <f t="shared" si="4"/>
        <v>101750.4700000002</v>
      </c>
      <c r="P12" s="13">
        <f t="shared" si="5"/>
        <v>96.57780422843547</v>
      </c>
    </row>
    <row r="13" spans="1:16" s="5" customFormat="1" ht="24" customHeight="1">
      <c r="A13" s="8" t="s">
        <v>29</v>
      </c>
      <c r="B13" s="9" t="s">
        <v>30</v>
      </c>
      <c r="C13" s="10">
        <v>0</v>
      </c>
      <c r="D13" s="10">
        <v>10000</v>
      </c>
      <c r="E13" s="10">
        <v>10000</v>
      </c>
      <c r="F13" s="10">
        <v>9700</v>
      </c>
      <c r="G13" s="10">
        <v>0</v>
      </c>
      <c r="H13" s="10">
        <v>9700</v>
      </c>
      <c r="I13" s="10">
        <v>0</v>
      </c>
      <c r="J13" s="10">
        <v>0</v>
      </c>
      <c r="K13" s="10">
        <f t="shared" si="0"/>
        <v>300</v>
      </c>
      <c r="L13" s="10">
        <f t="shared" si="1"/>
        <v>300</v>
      </c>
      <c r="M13" s="10">
        <f t="shared" si="2"/>
        <v>97</v>
      </c>
      <c r="N13" s="10">
        <f t="shared" si="3"/>
        <v>300</v>
      </c>
      <c r="O13" s="10">
        <f t="shared" si="4"/>
        <v>300</v>
      </c>
      <c r="P13" s="10">
        <f t="shared" si="5"/>
        <v>97</v>
      </c>
    </row>
    <row r="14" spans="1:16" s="5" customFormat="1" ht="24">
      <c r="A14" s="11" t="s">
        <v>21</v>
      </c>
      <c r="B14" s="12" t="s">
        <v>22</v>
      </c>
      <c r="C14" s="13">
        <v>0</v>
      </c>
      <c r="D14" s="13">
        <v>10000</v>
      </c>
      <c r="E14" s="13">
        <v>10000</v>
      </c>
      <c r="F14" s="13">
        <v>9700</v>
      </c>
      <c r="G14" s="13">
        <v>0</v>
      </c>
      <c r="H14" s="13">
        <v>9700</v>
      </c>
      <c r="I14" s="13">
        <v>0</v>
      </c>
      <c r="J14" s="13">
        <v>0</v>
      </c>
      <c r="K14" s="13">
        <f t="shared" si="0"/>
        <v>300</v>
      </c>
      <c r="L14" s="13">
        <f t="shared" si="1"/>
        <v>300</v>
      </c>
      <c r="M14" s="13">
        <f t="shared" si="2"/>
        <v>97</v>
      </c>
      <c r="N14" s="13">
        <f t="shared" si="3"/>
        <v>300</v>
      </c>
      <c r="O14" s="13">
        <f t="shared" si="4"/>
        <v>300</v>
      </c>
      <c r="P14" s="13">
        <f t="shared" si="5"/>
        <v>97</v>
      </c>
    </row>
    <row r="15" spans="1:16" s="5" customFormat="1" ht="24">
      <c r="A15" s="8" t="s">
        <v>31</v>
      </c>
      <c r="B15" s="9" t="s">
        <v>32</v>
      </c>
      <c r="C15" s="10">
        <v>0</v>
      </c>
      <c r="D15" s="10">
        <v>74000</v>
      </c>
      <c r="E15" s="10">
        <v>74000</v>
      </c>
      <c r="F15" s="10">
        <v>71200</v>
      </c>
      <c r="G15" s="10">
        <v>0</v>
      </c>
      <c r="H15" s="10">
        <v>71200</v>
      </c>
      <c r="I15" s="10">
        <v>0</v>
      </c>
      <c r="J15" s="10">
        <v>0</v>
      </c>
      <c r="K15" s="10">
        <f t="shared" si="0"/>
        <v>2800</v>
      </c>
      <c r="L15" s="10">
        <f t="shared" si="1"/>
        <v>2800</v>
      </c>
      <c r="M15" s="10">
        <f t="shared" si="2"/>
        <v>96.21621621621622</v>
      </c>
      <c r="N15" s="10">
        <f t="shared" si="3"/>
        <v>2800</v>
      </c>
      <c r="O15" s="10">
        <f t="shared" si="4"/>
        <v>2800</v>
      </c>
      <c r="P15" s="10">
        <f t="shared" si="5"/>
        <v>96.21621621621622</v>
      </c>
    </row>
    <row r="16" spans="1:16" s="5" customFormat="1" ht="12">
      <c r="A16" s="11" t="s">
        <v>33</v>
      </c>
      <c r="B16" s="12" t="s">
        <v>34</v>
      </c>
      <c r="C16" s="13">
        <v>0</v>
      </c>
      <c r="D16" s="13">
        <v>74000</v>
      </c>
      <c r="E16" s="13">
        <v>74000</v>
      </c>
      <c r="F16" s="13">
        <v>71200</v>
      </c>
      <c r="G16" s="13">
        <v>0</v>
      </c>
      <c r="H16" s="13">
        <v>71200</v>
      </c>
      <c r="I16" s="13">
        <v>0</v>
      </c>
      <c r="J16" s="13">
        <v>0</v>
      </c>
      <c r="K16" s="13">
        <f t="shared" si="0"/>
        <v>2800</v>
      </c>
      <c r="L16" s="13">
        <f t="shared" si="1"/>
        <v>2800</v>
      </c>
      <c r="M16" s="13">
        <f t="shared" si="2"/>
        <v>96.21621621621622</v>
      </c>
      <c r="N16" s="13">
        <f t="shared" si="3"/>
        <v>2800</v>
      </c>
      <c r="O16" s="13">
        <f t="shared" si="4"/>
        <v>2800</v>
      </c>
      <c r="P16" s="13">
        <f t="shared" si="5"/>
        <v>96.21621621621622</v>
      </c>
    </row>
    <row r="17" spans="1:16" s="5" customFormat="1" ht="39" customHeight="1">
      <c r="A17" s="8" t="s">
        <v>35</v>
      </c>
      <c r="B17" s="9" t="s">
        <v>36</v>
      </c>
      <c r="C17" s="10">
        <v>0</v>
      </c>
      <c r="D17" s="10">
        <v>107000</v>
      </c>
      <c r="E17" s="10">
        <v>107000</v>
      </c>
      <c r="F17" s="10">
        <v>107000</v>
      </c>
      <c r="G17" s="10">
        <v>0</v>
      </c>
      <c r="H17" s="10">
        <v>107000</v>
      </c>
      <c r="I17" s="10">
        <v>0</v>
      </c>
      <c r="J17" s="10">
        <v>0</v>
      </c>
      <c r="K17" s="10">
        <f t="shared" si="0"/>
        <v>0</v>
      </c>
      <c r="L17" s="10">
        <f t="shared" si="1"/>
        <v>0</v>
      </c>
      <c r="M17" s="10">
        <f t="shared" si="2"/>
        <v>100</v>
      </c>
      <c r="N17" s="10">
        <f t="shared" si="3"/>
        <v>0</v>
      </c>
      <c r="O17" s="10">
        <f t="shared" si="4"/>
        <v>0</v>
      </c>
      <c r="P17" s="10">
        <f t="shared" si="5"/>
        <v>100</v>
      </c>
    </row>
    <row r="18" spans="1:16" s="5" customFormat="1" ht="24" customHeight="1">
      <c r="A18" s="11" t="s">
        <v>33</v>
      </c>
      <c r="B18" s="12" t="s">
        <v>34</v>
      </c>
      <c r="C18" s="13">
        <v>0</v>
      </c>
      <c r="D18" s="13">
        <v>107000</v>
      </c>
      <c r="E18" s="13">
        <v>107000</v>
      </c>
      <c r="F18" s="13">
        <v>107000</v>
      </c>
      <c r="G18" s="13">
        <v>0</v>
      </c>
      <c r="H18" s="13">
        <v>107000</v>
      </c>
      <c r="I18" s="13">
        <v>0</v>
      </c>
      <c r="J18" s="13">
        <v>0</v>
      </c>
      <c r="K18" s="13">
        <f t="shared" si="0"/>
        <v>0</v>
      </c>
      <c r="L18" s="13">
        <f t="shared" si="1"/>
        <v>0</v>
      </c>
      <c r="M18" s="13">
        <f t="shared" si="2"/>
        <v>100</v>
      </c>
      <c r="N18" s="13">
        <f t="shared" si="3"/>
        <v>0</v>
      </c>
      <c r="O18" s="13">
        <f t="shared" si="4"/>
        <v>0</v>
      </c>
      <c r="P18" s="13">
        <f t="shared" si="5"/>
        <v>100</v>
      </c>
    </row>
    <row r="19" spans="1:16" s="5" customFormat="1" ht="24">
      <c r="A19" s="8" t="s">
        <v>37</v>
      </c>
      <c r="B19" s="9" t="s">
        <v>38</v>
      </c>
      <c r="C19" s="10">
        <v>372000</v>
      </c>
      <c r="D19" s="10">
        <v>1849567</v>
      </c>
      <c r="E19" s="10">
        <v>1849567</v>
      </c>
      <c r="F19" s="10">
        <v>1658105.88</v>
      </c>
      <c r="G19" s="10">
        <v>0</v>
      </c>
      <c r="H19" s="10">
        <v>1658105.88</v>
      </c>
      <c r="I19" s="10">
        <v>0</v>
      </c>
      <c r="J19" s="10">
        <v>0</v>
      </c>
      <c r="K19" s="10">
        <f t="shared" si="0"/>
        <v>191461.1200000001</v>
      </c>
      <c r="L19" s="10">
        <f t="shared" si="1"/>
        <v>191461.1200000001</v>
      </c>
      <c r="M19" s="10">
        <f t="shared" si="2"/>
        <v>89.64832741933651</v>
      </c>
      <c r="N19" s="10">
        <f t="shared" si="3"/>
        <v>191461.1200000001</v>
      </c>
      <c r="O19" s="10">
        <f t="shared" si="4"/>
        <v>191461.1200000001</v>
      </c>
      <c r="P19" s="10">
        <f t="shared" si="5"/>
        <v>89.64832741933651</v>
      </c>
    </row>
    <row r="20" spans="1:16" s="5" customFormat="1" ht="24">
      <c r="A20" s="11" t="s">
        <v>21</v>
      </c>
      <c r="B20" s="12" t="s">
        <v>22</v>
      </c>
      <c r="C20" s="13">
        <v>0</v>
      </c>
      <c r="D20" s="13">
        <v>111342</v>
      </c>
      <c r="E20" s="13">
        <v>111342</v>
      </c>
      <c r="F20" s="13">
        <v>111340.01</v>
      </c>
      <c r="G20" s="13">
        <v>0</v>
      </c>
      <c r="H20" s="13">
        <v>111340.01</v>
      </c>
      <c r="I20" s="13">
        <v>0</v>
      </c>
      <c r="J20" s="13">
        <v>0</v>
      </c>
      <c r="K20" s="13">
        <f t="shared" si="0"/>
        <v>1.9900000000052387</v>
      </c>
      <c r="L20" s="13">
        <f t="shared" si="1"/>
        <v>1.9900000000052387</v>
      </c>
      <c r="M20" s="13">
        <f t="shared" si="2"/>
        <v>99.99821271398034</v>
      </c>
      <c r="N20" s="13">
        <f t="shared" si="3"/>
        <v>1.9900000000052387</v>
      </c>
      <c r="O20" s="13">
        <f t="shared" si="4"/>
        <v>1.9900000000052387</v>
      </c>
      <c r="P20" s="13">
        <f t="shared" si="5"/>
        <v>99.99821271398034</v>
      </c>
    </row>
    <row r="21" spans="1:16" s="5" customFormat="1" ht="12">
      <c r="A21" s="11" t="s">
        <v>27</v>
      </c>
      <c r="B21" s="12" t="s">
        <v>28</v>
      </c>
      <c r="C21" s="13">
        <v>372000</v>
      </c>
      <c r="D21" s="13">
        <v>1738225</v>
      </c>
      <c r="E21" s="13">
        <v>1738225</v>
      </c>
      <c r="F21" s="13">
        <v>1546765.87</v>
      </c>
      <c r="G21" s="13">
        <v>0</v>
      </c>
      <c r="H21" s="13">
        <v>1546765.87</v>
      </c>
      <c r="I21" s="13">
        <v>0</v>
      </c>
      <c r="J21" s="13">
        <v>0</v>
      </c>
      <c r="K21" s="13">
        <f t="shared" si="0"/>
        <v>191459.1299999999</v>
      </c>
      <c r="L21" s="13">
        <f t="shared" si="1"/>
        <v>191459.1299999999</v>
      </c>
      <c r="M21" s="13">
        <f t="shared" si="2"/>
        <v>88.98536553092956</v>
      </c>
      <c r="N21" s="13">
        <f t="shared" si="3"/>
        <v>191459.1299999999</v>
      </c>
      <c r="O21" s="13">
        <f t="shared" si="4"/>
        <v>191459.1299999999</v>
      </c>
      <c r="P21" s="13">
        <f t="shared" si="5"/>
        <v>88.98536553092956</v>
      </c>
    </row>
    <row r="22" spans="1:16" s="5" customFormat="1" ht="24">
      <c r="A22" s="8" t="s">
        <v>39</v>
      </c>
      <c r="B22" s="9" t="s">
        <v>40</v>
      </c>
      <c r="C22" s="10">
        <v>150000</v>
      </c>
      <c r="D22" s="10">
        <v>150000</v>
      </c>
      <c r="E22" s="10">
        <v>150000</v>
      </c>
      <c r="F22" s="10">
        <v>149082.82</v>
      </c>
      <c r="G22" s="10">
        <v>0</v>
      </c>
      <c r="H22" s="10">
        <v>149082.82</v>
      </c>
      <c r="I22" s="10">
        <v>0</v>
      </c>
      <c r="J22" s="10">
        <v>0</v>
      </c>
      <c r="K22" s="10">
        <f t="shared" si="0"/>
        <v>917.179999999993</v>
      </c>
      <c r="L22" s="10">
        <f t="shared" si="1"/>
        <v>917.179999999993</v>
      </c>
      <c r="M22" s="10">
        <f t="shared" si="2"/>
        <v>99.38854666666667</v>
      </c>
      <c r="N22" s="10">
        <f t="shared" si="3"/>
        <v>917.179999999993</v>
      </c>
      <c r="O22" s="10">
        <f t="shared" si="4"/>
        <v>917.179999999993</v>
      </c>
      <c r="P22" s="10">
        <f t="shared" si="5"/>
        <v>99.38854666666667</v>
      </c>
    </row>
    <row r="23" spans="1:16" s="5" customFormat="1" ht="12">
      <c r="A23" s="11" t="s">
        <v>27</v>
      </c>
      <c r="B23" s="12" t="s">
        <v>28</v>
      </c>
      <c r="C23" s="13">
        <v>150000</v>
      </c>
      <c r="D23" s="13">
        <v>150000</v>
      </c>
      <c r="E23" s="13">
        <v>150000</v>
      </c>
      <c r="F23" s="13">
        <v>149082.82</v>
      </c>
      <c r="G23" s="13">
        <v>0</v>
      </c>
      <c r="H23" s="13">
        <v>149082.82</v>
      </c>
      <c r="I23" s="13">
        <v>0</v>
      </c>
      <c r="J23" s="13">
        <v>0</v>
      </c>
      <c r="K23" s="13">
        <f t="shared" si="0"/>
        <v>917.179999999993</v>
      </c>
      <c r="L23" s="13">
        <f t="shared" si="1"/>
        <v>917.179999999993</v>
      </c>
      <c r="M23" s="13">
        <f t="shared" si="2"/>
        <v>99.38854666666667</v>
      </c>
      <c r="N23" s="13">
        <f t="shared" si="3"/>
        <v>917.179999999993</v>
      </c>
      <c r="O23" s="13">
        <f t="shared" si="4"/>
        <v>917.179999999993</v>
      </c>
      <c r="P23" s="13">
        <f t="shared" si="5"/>
        <v>99.38854666666667</v>
      </c>
    </row>
    <row r="24" spans="1:16" s="5" customFormat="1" ht="12">
      <c r="A24" s="8" t="s">
        <v>41</v>
      </c>
      <c r="B24" s="9" t="s">
        <v>42</v>
      </c>
      <c r="C24" s="10">
        <v>1700000</v>
      </c>
      <c r="D24" s="10">
        <v>1287323.74</v>
      </c>
      <c r="E24" s="10">
        <v>1287323.74</v>
      </c>
      <c r="F24" s="10">
        <v>1284141.77</v>
      </c>
      <c r="G24" s="10">
        <v>0</v>
      </c>
      <c r="H24" s="10">
        <v>1284141.77</v>
      </c>
      <c r="I24" s="10">
        <v>0</v>
      </c>
      <c r="J24" s="10">
        <v>0</v>
      </c>
      <c r="K24" s="10">
        <f t="shared" si="0"/>
        <v>3181.969999999972</v>
      </c>
      <c r="L24" s="10">
        <f t="shared" si="1"/>
        <v>3181.969999999972</v>
      </c>
      <c r="M24" s="10">
        <f t="shared" si="2"/>
        <v>99.75282286023872</v>
      </c>
      <c r="N24" s="10">
        <f t="shared" si="3"/>
        <v>3181.969999999972</v>
      </c>
      <c r="O24" s="10">
        <f t="shared" si="4"/>
        <v>3181.969999999972</v>
      </c>
      <c r="P24" s="10">
        <f t="shared" si="5"/>
        <v>99.75282286023872</v>
      </c>
    </row>
    <row r="25" spans="1:16" s="5" customFormat="1" ht="27.75" customHeight="1">
      <c r="A25" s="11" t="s">
        <v>33</v>
      </c>
      <c r="B25" s="12" t="s">
        <v>34</v>
      </c>
      <c r="C25" s="13">
        <v>1700000</v>
      </c>
      <c r="D25" s="13">
        <v>1287323.74</v>
      </c>
      <c r="E25" s="13">
        <v>1287323.74</v>
      </c>
      <c r="F25" s="13">
        <v>1284141.77</v>
      </c>
      <c r="G25" s="13">
        <v>0</v>
      </c>
      <c r="H25" s="13">
        <v>1284141.77</v>
      </c>
      <c r="I25" s="13">
        <v>0</v>
      </c>
      <c r="J25" s="13">
        <v>0</v>
      </c>
      <c r="K25" s="13">
        <f t="shared" si="0"/>
        <v>3181.969999999972</v>
      </c>
      <c r="L25" s="13">
        <f t="shared" si="1"/>
        <v>3181.969999999972</v>
      </c>
      <c r="M25" s="13">
        <f t="shared" si="2"/>
        <v>99.75282286023872</v>
      </c>
      <c r="N25" s="13">
        <f t="shared" si="3"/>
        <v>3181.969999999972</v>
      </c>
      <c r="O25" s="13">
        <f t="shared" si="4"/>
        <v>3181.969999999972</v>
      </c>
      <c r="P25" s="13">
        <f t="shared" si="5"/>
        <v>99.75282286023872</v>
      </c>
    </row>
    <row r="26" spans="1:16" s="5" customFormat="1" ht="48">
      <c r="A26" s="8" t="s">
        <v>43</v>
      </c>
      <c r="B26" s="9" t="s">
        <v>44</v>
      </c>
      <c r="C26" s="10">
        <v>0</v>
      </c>
      <c r="D26" s="10">
        <v>410000</v>
      </c>
      <c r="E26" s="10">
        <v>410000</v>
      </c>
      <c r="F26" s="10">
        <v>410000</v>
      </c>
      <c r="G26" s="10">
        <v>0</v>
      </c>
      <c r="H26" s="10">
        <v>410000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100</v>
      </c>
      <c r="N26" s="10">
        <f t="shared" si="3"/>
        <v>0</v>
      </c>
      <c r="O26" s="10">
        <f t="shared" si="4"/>
        <v>0</v>
      </c>
      <c r="P26" s="10">
        <f t="shared" si="5"/>
        <v>100</v>
      </c>
    </row>
    <row r="27" spans="1:16" s="5" customFormat="1" ht="12">
      <c r="A27" s="11" t="s">
        <v>45</v>
      </c>
      <c r="B27" s="12" t="s">
        <v>46</v>
      </c>
      <c r="C27" s="13">
        <v>0</v>
      </c>
      <c r="D27" s="13">
        <v>410000</v>
      </c>
      <c r="E27" s="13">
        <v>410000</v>
      </c>
      <c r="F27" s="13">
        <v>410000</v>
      </c>
      <c r="G27" s="13">
        <v>0</v>
      </c>
      <c r="H27" s="13">
        <v>410000</v>
      </c>
      <c r="I27" s="13">
        <v>0</v>
      </c>
      <c r="J27" s="13">
        <v>0</v>
      </c>
      <c r="K27" s="13">
        <f t="shared" si="0"/>
        <v>0</v>
      </c>
      <c r="L27" s="13">
        <f t="shared" si="1"/>
        <v>0</v>
      </c>
      <c r="M27" s="13">
        <f t="shared" si="2"/>
        <v>100</v>
      </c>
      <c r="N27" s="13">
        <f t="shared" si="3"/>
        <v>0</v>
      </c>
      <c r="O27" s="13">
        <f t="shared" si="4"/>
        <v>0</v>
      </c>
      <c r="P27" s="13">
        <f t="shared" si="5"/>
        <v>100</v>
      </c>
    </row>
    <row r="28" spans="1:16" s="5" customFormat="1" ht="12">
      <c r="A28" s="8" t="s">
        <v>47</v>
      </c>
      <c r="B28" s="9" t="s">
        <v>48</v>
      </c>
      <c r="C28" s="10">
        <v>0</v>
      </c>
      <c r="D28" s="10">
        <v>200000</v>
      </c>
      <c r="E28" s="10">
        <v>200000</v>
      </c>
      <c r="F28" s="10">
        <v>45000</v>
      </c>
      <c r="G28" s="10">
        <v>0</v>
      </c>
      <c r="H28" s="10">
        <v>45000</v>
      </c>
      <c r="I28" s="10">
        <v>0</v>
      </c>
      <c r="J28" s="10">
        <v>0</v>
      </c>
      <c r="K28" s="10">
        <f t="shared" si="0"/>
        <v>155000</v>
      </c>
      <c r="L28" s="10">
        <f t="shared" si="1"/>
        <v>155000</v>
      </c>
      <c r="M28" s="10">
        <f t="shared" si="2"/>
        <v>22.5</v>
      </c>
      <c r="N28" s="10">
        <f t="shared" si="3"/>
        <v>155000</v>
      </c>
      <c r="O28" s="10">
        <f t="shared" si="4"/>
        <v>155000</v>
      </c>
      <c r="P28" s="10">
        <f t="shared" si="5"/>
        <v>22.5</v>
      </c>
    </row>
    <row r="29" spans="1:16" s="5" customFormat="1" ht="12">
      <c r="A29" s="11" t="s">
        <v>33</v>
      </c>
      <c r="B29" s="12" t="s">
        <v>34</v>
      </c>
      <c r="C29" s="13">
        <v>0</v>
      </c>
      <c r="D29" s="13">
        <v>200000</v>
      </c>
      <c r="E29" s="13">
        <v>200000</v>
      </c>
      <c r="F29" s="13">
        <v>45000</v>
      </c>
      <c r="G29" s="13">
        <v>0</v>
      </c>
      <c r="H29" s="13">
        <v>45000</v>
      </c>
      <c r="I29" s="13">
        <v>0</v>
      </c>
      <c r="J29" s="13">
        <v>0</v>
      </c>
      <c r="K29" s="13">
        <f t="shared" si="0"/>
        <v>155000</v>
      </c>
      <c r="L29" s="13">
        <f t="shared" si="1"/>
        <v>155000</v>
      </c>
      <c r="M29" s="13">
        <f t="shared" si="2"/>
        <v>22.5</v>
      </c>
      <c r="N29" s="13">
        <f t="shared" si="3"/>
        <v>155000</v>
      </c>
      <c r="O29" s="13">
        <f t="shared" si="4"/>
        <v>155000</v>
      </c>
      <c r="P29" s="13">
        <f t="shared" si="5"/>
        <v>22.5</v>
      </c>
    </row>
    <row r="30" spans="1:16" s="5" customFormat="1" ht="12">
      <c r="A30" s="8" t="s">
        <v>49</v>
      </c>
      <c r="B30" s="9" t="s">
        <v>50</v>
      </c>
      <c r="C30" s="10">
        <v>0</v>
      </c>
      <c r="D30" s="10">
        <v>30442</v>
      </c>
      <c r="E30" s="10">
        <v>30442</v>
      </c>
      <c r="F30" s="10">
        <v>24293</v>
      </c>
      <c r="G30" s="10">
        <v>0</v>
      </c>
      <c r="H30" s="10">
        <v>24293</v>
      </c>
      <c r="I30" s="10">
        <v>0</v>
      </c>
      <c r="J30" s="10">
        <v>0</v>
      </c>
      <c r="K30" s="10">
        <f t="shared" si="0"/>
        <v>6149</v>
      </c>
      <c r="L30" s="10">
        <f t="shared" si="1"/>
        <v>6149</v>
      </c>
      <c r="M30" s="10">
        <f t="shared" si="2"/>
        <v>79.80093292162145</v>
      </c>
      <c r="N30" s="10">
        <f t="shared" si="3"/>
        <v>6149</v>
      </c>
      <c r="O30" s="10">
        <f t="shared" si="4"/>
        <v>6149</v>
      </c>
      <c r="P30" s="10">
        <f t="shared" si="5"/>
        <v>79.80093292162145</v>
      </c>
    </row>
    <row r="31" spans="1:16" s="5" customFormat="1" ht="12">
      <c r="A31" s="11" t="s">
        <v>51</v>
      </c>
      <c r="B31" s="12" t="s">
        <v>52</v>
      </c>
      <c r="C31" s="13">
        <v>0</v>
      </c>
      <c r="D31" s="13">
        <v>30442</v>
      </c>
      <c r="E31" s="13">
        <v>30442</v>
      </c>
      <c r="F31" s="13">
        <v>24293</v>
      </c>
      <c r="G31" s="13">
        <v>0</v>
      </c>
      <c r="H31" s="13">
        <v>24293</v>
      </c>
      <c r="I31" s="13">
        <v>0</v>
      </c>
      <c r="J31" s="13">
        <v>0</v>
      </c>
      <c r="K31" s="13">
        <f t="shared" si="0"/>
        <v>6149</v>
      </c>
      <c r="L31" s="13">
        <f t="shared" si="1"/>
        <v>6149</v>
      </c>
      <c r="M31" s="13">
        <f t="shared" si="2"/>
        <v>79.80093292162145</v>
      </c>
      <c r="N31" s="13">
        <f t="shared" si="3"/>
        <v>6149</v>
      </c>
      <c r="O31" s="13">
        <f t="shared" si="4"/>
        <v>6149</v>
      </c>
      <c r="P31" s="13">
        <f t="shared" si="5"/>
        <v>79.80093292162145</v>
      </c>
    </row>
    <row r="32" spans="1:16" s="5" customFormat="1" ht="12">
      <c r="A32" s="8" t="s">
        <v>53</v>
      </c>
      <c r="B32" s="9" t="s">
        <v>54</v>
      </c>
      <c r="C32" s="10">
        <v>0</v>
      </c>
      <c r="D32" s="10">
        <v>510000</v>
      </c>
      <c r="E32" s="10">
        <v>510000</v>
      </c>
      <c r="F32" s="10">
        <v>14007</v>
      </c>
      <c r="G32" s="10">
        <v>0</v>
      </c>
      <c r="H32" s="10">
        <v>14007</v>
      </c>
      <c r="I32" s="10">
        <v>0</v>
      </c>
      <c r="J32" s="10">
        <v>0</v>
      </c>
      <c r="K32" s="10">
        <f t="shared" si="0"/>
        <v>495993</v>
      </c>
      <c r="L32" s="10">
        <f t="shared" si="1"/>
        <v>495993</v>
      </c>
      <c r="M32" s="10">
        <f t="shared" si="2"/>
        <v>2.7464705882352938</v>
      </c>
      <c r="N32" s="10">
        <f t="shared" si="3"/>
        <v>495993</v>
      </c>
      <c r="O32" s="10">
        <f t="shared" si="4"/>
        <v>495993</v>
      </c>
      <c r="P32" s="10">
        <f t="shared" si="5"/>
        <v>2.7464705882352938</v>
      </c>
    </row>
    <row r="33" spans="1:16" s="5" customFormat="1" ht="12">
      <c r="A33" s="11" t="s">
        <v>55</v>
      </c>
      <c r="B33" s="12" t="s">
        <v>56</v>
      </c>
      <c r="C33" s="13">
        <v>0</v>
      </c>
      <c r="D33" s="13">
        <v>510000</v>
      </c>
      <c r="E33" s="13">
        <v>510000</v>
      </c>
      <c r="F33" s="13">
        <v>14007</v>
      </c>
      <c r="G33" s="13">
        <v>0</v>
      </c>
      <c r="H33" s="13">
        <v>14007</v>
      </c>
      <c r="I33" s="13">
        <v>0</v>
      </c>
      <c r="J33" s="13">
        <v>0</v>
      </c>
      <c r="K33" s="13">
        <f t="shared" si="0"/>
        <v>495993</v>
      </c>
      <c r="L33" s="13">
        <f t="shared" si="1"/>
        <v>495993</v>
      </c>
      <c r="M33" s="13">
        <f t="shared" si="2"/>
        <v>2.7464705882352938</v>
      </c>
      <c r="N33" s="13">
        <f t="shared" si="3"/>
        <v>495993</v>
      </c>
      <c r="O33" s="13">
        <f t="shared" si="4"/>
        <v>495993</v>
      </c>
      <c r="P33" s="13">
        <f t="shared" si="5"/>
        <v>2.7464705882352938</v>
      </c>
    </row>
    <row r="34" spans="1:16" s="5" customFormat="1" ht="24">
      <c r="A34" s="8" t="s">
        <v>57</v>
      </c>
      <c r="B34" s="9" t="s">
        <v>58</v>
      </c>
      <c r="C34" s="10">
        <v>2115000</v>
      </c>
      <c r="D34" s="10">
        <v>3189022</v>
      </c>
      <c r="E34" s="10">
        <v>3189022</v>
      </c>
      <c r="F34" s="10">
        <v>1085236.12</v>
      </c>
      <c r="G34" s="10">
        <v>0</v>
      </c>
      <c r="H34" s="10">
        <v>1085236.12</v>
      </c>
      <c r="I34" s="10">
        <v>0</v>
      </c>
      <c r="J34" s="10">
        <v>0</v>
      </c>
      <c r="K34" s="10">
        <f t="shared" si="0"/>
        <v>2103785.88</v>
      </c>
      <c r="L34" s="10">
        <f t="shared" si="1"/>
        <v>2103785.88</v>
      </c>
      <c r="M34" s="10">
        <f t="shared" si="2"/>
        <v>34.03037420249845</v>
      </c>
      <c r="N34" s="10">
        <f t="shared" si="3"/>
        <v>2103785.88</v>
      </c>
      <c r="O34" s="10">
        <f t="shared" si="4"/>
        <v>2103785.88</v>
      </c>
      <c r="P34" s="10">
        <f t="shared" si="5"/>
        <v>34.03037420249845</v>
      </c>
    </row>
    <row r="35" spans="1:16" s="5" customFormat="1" ht="12">
      <c r="A35" s="11" t="s">
        <v>51</v>
      </c>
      <c r="B35" s="12" t="s">
        <v>52</v>
      </c>
      <c r="C35" s="13">
        <v>2115000</v>
      </c>
      <c r="D35" s="13">
        <v>3079022</v>
      </c>
      <c r="E35" s="13">
        <v>3079022</v>
      </c>
      <c r="F35" s="13">
        <v>983884.73</v>
      </c>
      <c r="G35" s="13">
        <v>0</v>
      </c>
      <c r="H35" s="13">
        <v>983884.73</v>
      </c>
      <c r="I35" s="13">
        <v>0</v>
      </c>
      <c r="J35" s="13">
        <v>0</v>
      </c>
      <c r="K35" s="13">
        <f t="shared" si="0"/>
        <v>2095137.27</v>
      </c>
      <c r="L35" s="13">
        <f t="shared" si="1"/>
        <v>2095137.27</v>
      </c>
      <c r="M35" s="13">
        <f t="shared" si="2"/>
        <v>31.954455992844483</v>
      </c>
      <c r="N35" s="13">
        <f t="shared" si="3"/>
        <v>2095137.27</v>
      </c>
      <c r="O35" s="13">
        <f t="shared" si="4"/>
        <v>2095137.27</v>
      </c>
      <c r="P35" s="13">
        <f t="shared" si="5"/>
        <v>31.954455992844483</v>
      </c>
    </row>
    <row r="36" spans="1:16" s="5" customFormat="1" ht="12">
      <c r="A36" s="11" t="s">
        <v>55</v>
      </c>
      <c r="B36" s="12" t="s">
        <v>56</v>
      </c>
      <c r="C36" s="13">
        <v>0</v>
      </c>
      <c r="D36" s="13">
        <v>110000</v>
      </c>
      <c r="E36" s="13">
        <v>110000</v>
      </c>
      <c r="F36" s="13">
        <v>101351.39</v>
      </c>
      <c r="G36" s="13">
        <v>0</v>
      </c>
      <c r="H36" s="13">
        <v>101351.39</v>
      </c>
      <c r="I36" s="13">
        <v>0</v>
      </c>
      <c r="J36" s="13">
        <v>0</v>
      </c>
      <c r="K36" s="13">
        <f t="shared" si="0"/>
        <v>8648.61</v>
      </c>
      <c r="L36" s="13">
        <f t="shared" si="1"/>
        <v>8648.61</v>
      </c>
      <c r="M36" s="13">
        <f t="shared" si="2"/>
        <v>92.13762727272727</v>
      </c>
      <c r="N36" s="13">
        <f t="shared" si="3"/>
        <v>8648.61</v>
      </c>
      <c r="O36" s="13">
        <f t="shared" si="4"/>
        <v>8648.61</v>
      </c>
      <c r="P36" s="13">
        <f t="shared" si="5"/>
        <v>92.13762727272727</v>
      </c>
    </row>
    <row r="37" spans="1:16" s="5" customFormat="1" ht="24">
      <c r="A37" s="8" t="s">
        <v>59</v>
      </c>
      <c r="B37" s="9" t="s">
        <v>60</v>
      </c>
      <c r="C37" s="10">
        <v>200000</v>
      </c>
      <c r="D37" s="10">
        <v>230000</v>
      </c>
      <c r="E37" s="10">
        <v>230000</v>
      </c>
      <c r="F37" s="10">
        <v>151615.06</v>
      </c>
      <c r="G37" s="10">
        <v>0</v>
      </c>
      <c r="H37" s="10">
        <v>151615.06</v>
      </c>
      <c r="I37" s="10">
        <v>0</v>
      </c>
      <c r="J37" s="10">
        <v>0</v>
      </c>
      <c r="K37" s="10">
        <f aca="true" t="shared" si="6" ref="K37:K58">E37-F37</f>
        <v>78384.94</v>
      </c>
      <c r="L37" s="10">
        <f aca="true" t="shared" si="7" ref="L37:L58">D37-F37</f>
        <v>78384.94</v>
      </c>
      <c r="M37" s="10">
        <f aca="true" t="shared" si="8" ref="M37:M58">IF(E37=0,0,(F37/E37)*100)</f>
        <v>65.91959130434782</v>
      </c>
      <c r="N37" s="10">
        <f aca="true" t="shared" si="9" ref="N37:N58">D37-H37</f>
        <v>78384.94</v>
      </c>
      <c r="O37" s="10">
        <f aca="true" t="shared" si="10" ref="O37:O58">E37-H37</f>
        <v>78384.94</v>
      </c>
      <c r="P37" s="10">
        <f aca="true" t="shared" si="11" ref="P37:P58">IF(E37=0,0,(H37/E37)*100)</f>
        <v>65.91959130434782</v>
      </c>
    </row>
    <row r="38" spans="1:16" s="5" customFormat="1" ht="24">
      <c r="A38" s="11" t="s">
        <v>61</v>
      </c>
      <c r="B38" s="12" t="s">
        <v>62</v>
      </c>
      <c r="C38" s="13">
        <v>200000</v>
      </c>
      <c r="D38" s="13">
        <v>230000</v>
      </c>
      <c r="E38" s="13">
        <v>230000</v>
      </c>
      <c r="F38" s="13">
        <v>151615.06</v>
      </c>
      <c r="G38" s="13">
        <v>0</v>
      </c>
      <c r="H38" s="13">
        <v>151615.06</v>
      </c>
      <c r="I38" s="13">
        <v>0</v>
      </c>
      <c r="J38" s="13">
        <v>0</v>
      </c>
      <c r="K38" s="13">
        <f t="shared" si="6"/>
        <v>78384.94</v>
      </c>
      <c r="L38" s="13">
        <f t="shared" si="7"/>
        <v>78384.94</v>
      </c>
      <c r="M38" s="13">
        <f t="shared" si="8"/>
        <v>65.91959130434782</v>
      </c>
      <c r="N38" s="13">
        <f t="shared" si="9"/>
        <v>78384.94</v>
      </c>
      <c r="O38" s="13">
        <f t="shared" si="10"/>
        <v>78384.94</v>
      </c>
      <c r="P38" s="13">
        <f t="shared" si="11"/>
        <v>65.91959130434782</v>
      </c>
    </row>
    <row r="39" spans="1:16" s="5" customFormat="1" ht="24">
      <c r="A39" s="8" t="s">
        <v>63</v>
      </c>
      <c r="B39" s="9" t="s">
        <v>64</v>
      </c>
      <c r="C39" s="10">
        <v>0</v>
      </c>
      <c r="D39" s="10">
        <v>3300600</v>
      </c>
      <c r="E39" s="10">
        <v>3300600</v>
      </c>
      <c r="F39" s="10">
        <v>3281240</v>
      </c>
      <c r="G39" s="10">
        <v>0</v>
      </c>
      <c r="H39" s="10">
        <v>3281240</v>
      </c>
      <c r="I39" s="10">
        <v>0</v>
      </c>
      <c r="J39" s="10">
        <v>0</v>
      </c>
      <c r="K39" s="10">
        <f t="shared" si="6"/>
        <v>19360</v>
      </c>
      <c r="L39" s="10">
        <f t="shared" si="7"/>
        <v>19360</v>
      </c>
      <c r="M39" s="10">
        <f t="shared" si="8"/>
        <v>99.41343998060958</v>
      </c>
      <c r="N39" s="10">
        <f t="shared" si="9"/>
        <v>19360</v>
      </c>
      <c r="O39" s="10">
        <f t="shared" si="10"/>
        <v>19360</v>
      </c>
      <c r="P39" s="10">
        <f t="shared" si="11"/>
        <v>99.41343998060958</v>
      </c>
    </row>
    <row r="40" spans="1:16" s="5" customFormat="1" ht="12">
      <c r="A40" s="11" t="s">
        <v>27</v>
      </c>
      <c r="B40" s="12" t="s">
        <v>28</v>
      </c>
      <c r="C40" s="13">
        <v>0</v>
      </c>
      <c r="D40" s="13">
        <v>967710</v>
      </c>
      <c r="E40" s="13">
        <v>967710</v>
      </c>
      <c r="F40" s="13">
        <v>953406</v>
      </c>
      <c r="G40" s="13">
        <v>0</v>
      </c>
      <c r="H40" s="13">
        <v>953406</v>
      </c>
      <c r="I40" s="13">
        <v>0</v>
      </c>
      <c r="J40" s="13">
        <v>0</v>
      </c>
      <c r="K40" s="13">
        <f t="shared" si="6"/>
        <v>14304</v>
      </c>
      <c r="L40" s="13">
        <f t="shared" si="7"/>
        <v>14304</v>
      </c>
      <c r="M40" s="13">
        <f t="shared" si="8"/>
        <v>98.52187122175032</v>
      </c>
      <c r="N40" s="13">
        <f t="shared" si="9"/>
        <v>14304</v>
      </c>
      <c r="O40" s="13">
        <f t="shared" si="10"/>
        <v>14304</v>
      </c>
      <c r="P40" s="13">
        <f t="shared" si="11"/>
        <v>98.52187122175032</v>
      </c>
    </row>
    <row r="41" spans="1:16" s="5" customFormat="1" ht="12">
      <c r="A41" s="11" t="s">
        <v>55</v>
      </c>
      <c r="B41" s="12" t="s">
        <v>56</v>
      </c>
      <c r="C41" s="13">
        <v>0</v>
      </c>
      <c r="D41" s="13">
        <v>488590</v>
      </c>
      <c r="E41" s="13">
        <v>488590</v>
      </c>
      <c r="F41" s="13">
        <v>483534</v>
      </c>
      <c r="G41" s="13">
        <v>0</v>
      </c>
      <c r="H41" s="13">
        <v>483534</v>
      </c>
      <c r="I41" s="13">
        <v>0</v>
      </c>
      <c r="J41" s="13">
        <v>0</v>
      </c>
      <c r="K41" s="13">
        <f t="shared" si="6"/>
        <v>5056</v>
      </c>
      <c r="L41" s="13">
        <f t="shared" si="7"/>
        <v>5056</v>
      </c>
      <c r="M41" s="13">
        <f t="shared" si="8"/>
        <v>98.96518553388321</v>
      </c>
      <c r="N41" s="13">
        <f t="shared" si="9"/>
        <v>5056</v>
      </c>
      <c r="O41" s="13">
        <f t="shared" si="10"/>
        <v>5056</v>
      </c>
      <c r="P41" s="13">
        <f t="shared" si="11"/>
        <v>98.96518553388321</v>
      </c>
    </row>
    <row r="42" spans="1:16" s="5" customFormat="1" ht="12">
      <c r="A42" s="11" t="s">
        <v>33</v>
      </c>
      <c r="B42" s="12" t="s">
        <v>34</v>
      </c>
      <c r="C42" s="13">
        <v>0</v>
      </c>
      <c r="D42" s="13">
        <v>1844300</v>
      </c>
      <c r="E42" s="13">
        <v>1844300</v>
      </c>
      <c r="F42" s="13">
        <v>1844300</v>
      </c>
      <c r="G42" s="13">
        <v>0</v>
      </c>
      <c r="H42" s="13">
        <v>1844300</v>
      </c>
      <c r="I42" s="13">
        <v>0</v>
      </c>
      <c r="J42" s="13">
        <v>0</v>
      </c>
      <c r="K42" s="13">
        <f t="shared" si="6"/>
        <v>0</v>
      </c>
      <c r="L42" s="13">
        <f t="shared" si="7"/>
        <v>0</v>
      </c>
      <c r="M42" s="13">
        <f t="shared" si="8"/>
        <v>100</v>
      </c>
      <c r="N42" s="13">
        <f t="shared" si="9"/>
        <v>0</v>
      </c>
      <c r="O42" s="13">
        <f t="shared" si="10"/>
        <v>0</v>
      </c>
      <c r="P42" s="13">
        <f t="shared" si="11"/>
        <v>100</v>
      </c>
    </row>
    <row r="43" spans="1:16" s="5" customFormat="1" ht="36">
      <c r="A43" s="8" t="s">
        <v>65</v>
      </c>
      <c r="B43" s="9" t="s">
        <v>66</v>
      </c>
      <c r="C43" s="10">
        <v>0</v>
      </c>
      <c r="D43" s="10">
        <v>153306</v>
      </c>
      <c r="E43" s="10">
        <v>153306</v>
      </c>
      <c r="F43" s="10">
        <v>148703.25</v>
      </c>
      <c r="G43" s="10">
        <v>0</v>
      </c>
      <c r="H43" s="10">
        <v>148703.25</v>
      </c>
      <c r="I43" s="10">
        <v>0</v>
      </c>
      <c r="J43" s="10">
        <v>0</v>
      </c>
      <c r="K43" s="10">
        <f t="shared" si="6"/>
        <v>4602.75</v>
      </c>
      <c r="L43" s="10">
        <f t="shared" si="7"/>
        <v>4602.75</v>
      </c>
      <c r="M43" s="10">
        <f t="shared" si="8"/>
        <v>96.99767132401863</v>
      </c>
      <c r="N43" s="10">
        <f t="shared" si="9"/>
        <v>4602.75</v>
      </c>
      <c r="O43" s="10">
        <f t="shared" si="10"/>
        <v>4602.75</v>
      </c>
      <c r="P43" s="10">
        <f t="shared" si="11"/>
        <v>96.99767132401863</v>
      </c>
    </row>
    <row r="44" spans="1:16" s="5" customFormat="1" ht="24.75" customHeight="1">
      <c r="A44" s="11" t="s">
        <v>21</v>
      </c>
      <c r="B44" s="12" t="s">
        <v>22</v>
      </c>
      <c r="C44" s="13">
        <v>0</v>
      </c>
      <c r="D44" s="13">
        <v>35500</v>
      </c>
      <c r="E44" s="13">
        <v>35500</v>
      </c>
      <c r="F44" s="13">
        <v>35350</v>
      </c>
      <c r="G44" s="13">
        <v>0</v>
      </c>
      <c r="H44" s="13">
        <v>35350</v>
      </c>
      <c r="I44" s="13">
        <v>0</v>
      </c>
      <c r="J44" s="13">
        <v>0</v>
      </c>
      <c r="K44" s="13">
        <f t="shared" si="6"/>
        <v>150</v>
      </c>
      <c r="L44" s="13">
        <f t="shared" si="7"/>
        <v>150</v>
      </c>
      <c r="M44" s="13">
        <f t="shared" si="8"/>
        <v>99.5774647887324</v>
      </c>
      <c r="N44" s="13">
        <f t="shared" si="9"/>
        <v>150</v>
      </c>
      <c r="O44" s="13">
        <f t="shared" si="10"/>
        <v>150</v>
      </c>
      <c r="P44" s="13">
        <f t="shared" si="11"/>
        <v>99.5774647887324</v>
      </c>
    </row>
    <row r="45" spans="1:16" s="5" customFormat="1" ht="12">
      <c r="A45" s="11" t="s">
        <v>27</v>
      </c>
      <c r="B45" s="12" t="s">
        <v>28</v>
      </c>
      <c r="C45" s="13">
        <v>0</v>
      </c>
      <c r="D45" s="13">
        <v>117806</v>
      </c>
      <c r="E45" s="13">
        <v>117806</v>
      </c>
      <c r="F45" s="13">
        <v>113353.25</v>
      </c>
      <c r="G45" s="13">
        <v>0</v>
      </c>
      <c r="H45" s="13">
        <v>113353.25</v>
      </c>
      <c r="I45" s="13">
        <v>0</v>
      </c>
      <c r="J45" s="13">
        <v>0</v>
      </c>
      <c r="K45" s="13">
        <f t="shared" si="6"/>
        <v>4452.75</v>
      </c>
      <c r="L45" s="13">
        <f t="shared" si="7"/>
        <v>4452.75</v>
      </c>
      <c r="M45" s="13">
        <f t="shared" si="8"/>
        <v>96.22026891669356</v>
      </c>
      <c r="N45" s="13">
        <f t="shared" si="9"/>
        <v>4452.75</v>
      </c>
      <c r="O45" s="13">
        <f t="shared" si="10"/>
        <v>4452.75</v>
      </c>
      <c r="P45" s="13">
        <f t="shared" si="11"/>
        <v>96.22026891669356</v>
      </c>
    </row>
    <row r="46" spans="1:16" s="5" customFormat="1" ht="24">
      <c r="A46" s="8" t="s">
        <v>67</v>
      </c>
      <c r="B46" s="9" t="s">
        <v>68</v>
      </c>
      <c r="C46" s="10">
        <v>0</v>
      </c>
      <c r="D46" s="10">
        <v>300000</v>
      </c>
      <c r="E46" s="10">
        <v>300000</v>
      </c>
      <c r="F46" s="10">
        <v>300000</v>
      </c>
      <c r="G46" s="10">
        <v>0</v>
      </c>
      <c r="H46" s="10">
        <v>300000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100</v>
      </c>
      <c r="N46" s="10">
        <f t="shared" si="9"/>
        <v>0</v>
      </c>
      <c r="O46" s="10">
        <f t="shared" si="10"/>
        <v>0</v>
      </c>
      <c r="P46" s="10">
        <f t="shared" si="11"/>
        <v>100</v>
      </c>
    </row>
    <row r="47" spans="1:16" s="5" customFormat="1" ht="12">
      <c r="A47" s="11" t="s">
        <v>55</v>
      </c>
      <c r="B47" s="12" t="s">
        <v>56</v>
      </c>
      <c r="C47" s="13">
        <v>0</v>
      </c>
      <c r="D47" s="13">
        <v>300000</v>
      </c>
      <c r="E47" s="13">
        <v>300000</v>
      </c>
      <c r="F47" s="13">
        <v>300000</v>
      </c>
      <c r="G47" s="13">
        <v>0</v>
      </c>
      <c r="H47" s="13">
        <v>300000</v>
      </c>
      <c r="I47" s="13">
        <v>0</v>
      </c>
      <c r="J47" s="13">
        <v>0</v>
      </c>
      <c r="K47" s="13">
        <f t="shared" si="6"/>
        <v>0</v>
      </c>
      <c r="L47" s="13">
        <f t="shared" si="7"/>
        <v>0</v>
      </c>
      <c r="M47" s="13">
        <f t="shared" si="8"/>
        <v>100</v>
      </c>
      <c r="N47" s="13">
        <f t="shared" si="9"/>
        <v>0</v>
      </c>
      <c r="O47" s="13">
        <f t="shared" si="10"/>
        <v>0</v>
      </c>
      <c r="P47" s="13">
        <f t="shared" si="11"/>
        <v>100</v>
      </c>
    </row>
    <row r="48" spans="1:16" s="5" customFormat="1" ht="42" customHeight="1">
      <c r="A48" s="8" t="s">
        <v>69</v>
      </c>
      <c r="B48" s="9" t="s">
        <v>70</v>
      </c>
      <c r="C48" s="10">
        <v>0</v>
      </c>
      <c r="D48" s="10">
        <v>90000</v>
      </c>
      <c r="E48" s="10">
        <v>90000</v>
      </c>
      <c r="F48" s="10">
        <v>89958</v>
      </c>
      <c r="G48" s="10">
        <v>0</v>
      </c>
      <c r="H48" s="10">
        <v>89958</v>
      </c>
      <c r="I48" s="10">
        <v>0</v>
      </c>
      <c r="J48" s="10">
        <v>0</v>
      </c>
      <c r="K48" s="10">
        <f t="shared" si="6"/>
        <v>42</v>
      </c>
      <c r="L48" s="10">
        <f t="shared" si="7"/>
        <v>42</v>
      </c>
      <c r="M48" s="10">
        <f t="shared" si="8"/>
        <v>99.95333333333333</v>
      </c>
      <c r="N48" s="10">
        <f t="shared" si="9"/>
        <v>42</v>
      </c>
      <c r="O48" s="10">
        <f t="shared" si="10"/>
        <v>42</v>
      </c>
      <c r="P48" s="10">
        <f t="shared" si="11"/>
        <v>99.95333333333333</v>
      </c>
    </row>
    <row r="49" spans="1:16" s="5" customFormat="1" ht="24">
      <c r="A49" s="11" t="s">
        <v>71</v>
      </c>
      <c r="B49" s="12" t="s">
        <v>72</v>
      </c>
      <c r="C49" s="13">
        <v>0</v>
      </c>
      <c r="D49" s="13">
        <v>90000</v>
      </c>
      <c r="E49" s="13">
        <v>90000</v>
      </c>
      <c r="F49" s="13">
        <v>89958</v>
      </c>
      <c r="G49" s="13">
        <v>0</v>
      </c>
      <c r="H49" s="13">
        <v>89958</v>
      </c>
      <c r="I49" s="13">
        <v>0</v>
      </c>
      <c r="J49" s="13">
        <v>0</v>
      </c>
      <c r="K49" s="13">
        <f t="shared" si="6"/>
        <v>42</v>
      </c>
      <c r="L49" s="13">
        <f t="shared" si="7"/>
        <v>42</v>
      </c>
      <c r="M49" s="13">
        <f t="shared" si="8"/>
        <v>99.95333333333333</v>
      </c>
      <c r="N49" s="13">
        <f t="shared" si="9"/>
        <v>42</v>
      </c>
      <c r="O49" s="13">
        <f t="shared" si="10"/>
        <v>42</v>
      </c>
      <c r="P49" s="13">
        <f t="shared" si="11"/>
        <v>99.95333333333333</v>
      </c>
    </row>
    <row r="50" spans="1:16" s="5" customFormat="1" ht="36">
      <c r="A50" s="8" t="s">
        <v>73</v>
      </c>
      <c r="B50" s="9" t="s">
        <v>74</v>
      </c>
      <c r="C50" s="10">
        <v>0</v>
      </c>
      <c r="D50" s="10">
        <v>600000</v>
      </c>
      <c r="E50" s="10">
        <v>600000</v>
      </c>
      <c r="F50" s="10">
        <v>599487</v>
      </c>
      <c r="G50" s="10">
        <v>0</v>
      </c>
      <c r="H50" s="10">
        <v>599487</v>
      </c>
      <c r="I50" s="10">
        <v>0</v>
      </c>
      <c r="J50" s="10">
        <v>0</v>
      </c>
      <c r="K50" s="10">
        <f t="shared" si="6"/>
        <v>513</v>
      </c>
      <c r="L50" s="10">
        <f t="shared" si="7"/>
        <v>513</v>
      </c>
      <c r="M50" s="10">
        <f t="shared" si="8"/>
        <v>99.91449999999999</v>
      </c>
      <c r="N50" s="10">
        <f t="shared" si="9"/>
        <v>513</v>
      </c>
      <c r="O50" s="10">
        <f t="shared" si="10"/>
        <v>513</v>
      </c>
      <c r="P50" s="10">
        <f t="shared" si="11"/>
        <v>99.91449999999999</v>
      </c>
    </row>
    <row r="51" spans="1:16" s="5" customFormat="1" ht="12">
      <c r="A51" s="11" t="s">
        <v>33</v>
      </c>
      <c r="B51" s="12" t="s">
        <v>34</v>
      </c>
      <c r="C51" s="13">
        <v>0</v>
      </c>
      <c r="D51" s="13">
        <v>600000</v>
      </c>
      <c r="E51" s="13">
        <v>600000</v>
      </c>
      <c r="F51" s="13">
        <v>599487</v>
      </c>
      <c r="G51" s="13">
        <v>0</v>
      </c>
      <c r="H51" s="13">
        <v>599487</v>
      </c>
      <c r="I51" s="13">
        <v>0</v>
      </c>
      <c r="J51" s="13">
        <v>0</v>
      </c>
      <c r="K51" s="13">
        <f t="shared" si="6"/>
        <v>513</v>
      </c>
      <c r="L51" s="13">
        <f t="shared" si="7"/>
        <v>513</v>
      </c>
      <c r="M51" s="13">
        <f t="shared" si="8"/>
        <v>99.91449999999999</v>
      </c>
      <c r="N51" s="13">
        <f t="shared" si="9"/>
        <v>513</v>
      </c>
      <c r="O51" s="13">
        <f t="shared" si="10"/>
        <v>513</v>
      </c>
      <c r="P51" s="13">
        <f t="shared" si="11"/>
        <v>99.91449999999999</v>
      </c>
    </row>
    <row r="52" spans="1:16" s="5" customFormat="1" ht="12">
      <c r="A52" s="8" t="s">
        <v>75</v>
      </c>
      <c r="B52" s="9" t="s">
        <v>76</v>
      </c>
      <c r="C52" s="10">
        <v>0</v>
      </c>
      <c r="D52" s="10">
        <v>35000</v>
      </c>
      <c r="E52" s="10">
        <v>35000</v>
      </c>
      <c r="F52" s="10">
        <v>34980</v>
      </c>
      <c r="G52" s="10">
        <v>0</v>
      </c>
      <c r="H52" s="10">
        <v>34980</v>
      </c>
      <c r="I52" s="10">
        <v>0</v>
      </c>
      <c r="J52" s="10">
        <v>0</v>
      </c>
      <c r="K52" s="10">
        <f t="shared" si="6"/>
        <v>20</v>
      </c>
      <c r="L52" s="10">
        <f t="shared" si="7"/>
        <v>20</v>
      </c>
      <c r="M52" s="10">
        <f t="shared" si="8"/>
        <v>99.94285714285715</v>
      </c>
      <c r="N52" s="10">
        <f t="shared" si="9"/>
        <v>20</v>
      </c>
      <c r="O52" s="10">
        <f t="shared" si="10"/>
        <v>20</v>
      </c>
      <c r="P52" s="10">
        <f t="shared" si="11"/>
        <v>99.94285714285715</v>
      </c>
    </row>
    <row r="53" spans="1:16" s="5" customFormat="1" ht="25.5" customHeight="1">
      <c r="A53" s="11" t="s">
        <v>21</v>
      </c>
      <c r="B53" s="12" t="s">
        <v>22</v>
      </c>
      <c r="C53" s="13">
        <v>0</v>
      </c>
      <c r="D53" s="13">
        <v>35000</v>
      </c>
      <c r="E53" s="13">
        <v>35000</v>
      </c>
      <c r="F53" s="13">
        <v>34980</v>
      </c>
      <c r="G53" s="13">
        <v>0</v>
      </c>
      <c r="H53" s="13">
        <v>34980</v>
      </c>
      <c r="I53" s="13">
        <v>0</v>
      </c>
      <c r="J53" s="13">
        <v>0</v>
      </c>
      <c r="K53" s="13">
        <f t="shared" si="6"/>
        <v>20</v>
      </c>
      <c r="L53" s="13">
        <f t="shared" si="7"/>
        <v>20</v>
      </c>
      <c r="M53" s="13">
        <f t="shared" si="8"/>
        <v>99.94285714285715</v>
      </c>
      <c r="N53" s="13">
        <f t="shared" si="9"/>
        <v>20</v>
      </c>
      <c r="O53" s="13">
        <f t="shared" si="10"/>
        <v>20</v>
      </c>
      <c r="P53" s="13">
        <f t="shared" si="11"/>
        <v>99.94285714285715</v>
      </c>
    </row>
    <row r="54" spans="1:16" s="5" customFormat="1" ht="26.25" customHeight="1">
      <c r="A54" s="8" t="s">
        <v>77</v>
      </c>
      <c r="B54" s="9" t="s">
        <v>78</v>
      </c>
      <c r="C54" s="10">
        <v>0</v>
      </c>
      <c r="D54" s="10">
        <v>80000</v>
      </c>
      <c r="E54" s="10">
        <v>80000</v>
      </c>
      <c r="F54" s="10">
        <v>74825</v>
      </c>
      <c r="G54" s="10">
        <v>0</v>
      </c>
      <c r="H54" s="10">
        <v>74825</v>
      </c>
      <c r="I54" s="10">
        <v>0</v>
      </c>
      <c r="J54" s="10">
        <v>0</v>
      </c>
      <c r="K54" s="10">
        <f t="shared" si="6"/>
        <v>5175</v>
      </c>
      <c r="L54" s="10">
        <f t="shared" si="7"/>
        <v>5175</v>
      </c>
      <c r="M54" s="10">
        <f t="shared" si="8"/>
        <v>93.53125</v>
      </c>
      <c r="N54" s="10">
        <f t="shared" si="9"/>
        <v>5175</v>
      </c>
      <c r="O54" s="10">
        <f t="shared" si="10"/>
        <v>5175</v>
      </c>
      <c r="P54" s="10">
        <f t="shared" si="11"/>
        <v>93.53125</v>
      </c>
    </row>
    <row r="55" spans="1:16" s="5" customFormat="1" ht="12">
      <c r="A55" s="11" t="s">
        <v>27</v>
      </c>
      <c r="B55" s="12" t="s">
        <v>28</v>
      </c>
      <c r="C55" s="13">
        <v>0</v>
      </c>
      <c r="D55" s="13">
        <v>80000</v>
      </c>
      <c r="E55" s="13">
        <v>80000</v>
      </c>
      <c r="F55" s="13">
        <v>74825</v>
      </c>
      <c r="G55" s="13">
        <v>0</v>
      </c>
      <c r="H55" s="13">
        <v>74825</v>
      </c>
      <c r="I55" s="13">
        <v>0</v>
      </c>
      <c r="J55" s="13">
        <v>0</v>
      </c>
      <c r="K55" s="13">
        <f t="shared" si="6"/>
        <v>5175</v>
      </c>
      <c r="L55" s="13">
        <f t="shared" si="7"/>
        <v>5175</v>
      </c>
      <c r="M55" s="13">
        <f t="shared" si="8"/>
        <v>93.53125</v>
      </c>
      <c r="N55" s="13">
        <f t="shared" si="9"/>
        <v>5175</v>
      </c>
      <c r="O55" s="13">
        <f t="shared" si="10"/>
        <v>5175</v>
      </c>
      <c r="P55" s="13">
        <f t="shared" si="11"/>
        <v>93.53125</v>
      </c>
    </row>
    <row r="56" spans="1:16" s="5" customFormat="1" ht="24.75" customHeight="1">
      <c r="A56" s="8" t="s">
        <v>79</v>
      </c>
      <c r="B56" s="9" t="s">
        <v>80</v>
      </c>
      <c r="C56" s="10">
        <v>2000</v>
      </c>
      <c r="D56" s="10">
        <v>2000</v>
      </c>
      <c r="E56" s="10">
        <v>2000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2000</v>
      </c>
      <c r="L56" s="10">
        <f t="shared" si="7"/>
        <v>2000</v>
      </c>
      <c r="M56" s="10">
        <f t="shared" si="8"/>
        <v>0</v>
      </c>
      <c r="N56" s="10">
        <f t="shared" si="9"/>
        <v>2000</v>
      </c>
      <c r="O56" s="10">
        <f t="shared" si="10"/>
        <v>2000</v>
      </c>
      <c r="P56" s="10">
        <f t="shared" si="11"/>
        <v>0</v>
      </c>
    </row>
    <row r="57" spans="1:16" s="5" customFormat="1" ht="12">
      <c r="A57" s="11" t="s">
        <v>81</v>
      </c>
      <c r="B57" s="12" t="s">
        <v>82</v>
      </c>
      <c r="C57" s="13">
        <v>2000</v>
      </c>
      <c r="D57" s="13">
        <v>2000</v>
      </c>
      <c r="E57" s="13">
        <v>2000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f t="shared" si="6"/>
        <v>2000</v>
      </c>
      <c r="L57" s="13">
        <f t="shared" si="7"/>
        <v>2000</v>
      </c>
      <c r="M57" s="13">
        <f t="shared" si="8"/>
        <v>0</v>
      </c>
      <c r="N57" s="13">
        <f t="shared" si="9"/>
        <v>2000</v>
      </c>
      <c r="O57" s="13">
        <f t="shared" si="10"/>
        <v>2000</v>
      </c>
      <c r="P57" s="13">
        <f t="shared" si="11"/>
        <v>0</v>
      </c>
    </row>
    <row r="58" spans="1:16" s="5" customFormat="1" ht="12">
      <c r="A58" s="8" t="s">
        <v>83</v>
      </c>
      <c r="B58" s="9" t="s">
        <v>84</v>
      </c>
      <c r="C58" s="10">
        <v>6239000</v>
      </c>
      <c r="D58" s="10">
        <v>16474798.74</v>
      </c>
      <c r="E58" s="10">
        <v>16474798.74</v>
      </c>
      <c r="F58" s="10">
        <v>13276042.690000001</v>
      </c>
      <c r="G58" s="10">
        <v>0</v>
      </c>
      <c r="H58" s="10">
        <v>13276042.690000001</v>
      </c>
      <c r="I58" s="10">
        <v>0</v>
      </c>
      <c r="J58" s="10">
        <v>0</v>
      </c>
      <c r="K58" s="10">
        <f t="shared" si="6"/>
        <v>3198756.049999999</v>
      </c>
      <c r="L58" s="10">
        <f t="shared" si="7"/>
        <v>3198756.049999999</v>
      </c>
      <c r="M58" s="10">
        <f t="shared" si="8"/>
        <v>80.58394460240915</v>
      </c>
      <c r="N58" s="10">
        <f t="shared" si="9"/>
        <v>3198756.049999999</v>
      </c>
      <c r="O58" s="10">
        <f t="shared" si="10"/>
        <v>3198756.049999999</v>
      </c>
      <c r="P58" s="10">
        <f t="shared" si="11"/>
        <v>80.58394460240915</v>
      </c>
    </row>
    <row r="59" spans="1:16" s="2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" customFormat="1" ht="15">
      <c r="A60" s="3"/>
      <c r="B60" s="3" t="s">
        <v>85</v>
      </c>
      <c r="C60" s="3" t="s">
        <v>86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mergeCells count="3">
    <mergeCell ref="A2:L2"/>
    <mergeCell ref="A3:L3"/>
    <mergeCell ref="D1:P1"/>
  </mergeCells>
  <printOptions/>
  <pageMargins left="0.32" right="0.33" top="0.2" bottom="0.2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Trostianec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2019-05-30T12:52:08Z</cp:lastPrinted>
  <dcterms:created xsi:type="dcterms:W3CDTF">2019-02-19T07:42:54Z</dcterms:created>
  <dcterms:modified xsi:type="dcterms:W3CDTF">2019-05-30T12:52:17Z</dcterms:modified>
  <cp:category/>
  <cp:version/>
  <cp:contentType/>
  <cp:contentStatus/>
</cp:coreProperties>
</file>