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855"/>
  </bookViews>
  <sheets>
    <sheet name="Аркуш1" sheetId="1" r:id="rId1"/>
  </sheets>
  <calcPr calcId="144525"/>
</workbook>
</file>

<file path=xl/calcChain.xml><?xml version="1.0" encoding="utf-8"?>
<calcChain xmlns="http://schemas.openxmlformats.org/spreadsheetml/2006/main">
  <c r="H64" i="1" l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</calcChain>
</file>

<file path=xl/sharedStrings.xml><?xml version="1.0" encoding="utf-8"?>
<sst xmlns="http://schemas.openxmlformats.org/spreadsheetml/2006/main" count="129" uniqueCount="83">
  <si>
    <t>Інші кошти спеціального фонду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</si>
  <si>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</si>
  <si>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</si>
  <si>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</si>
  <si>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</si>
  <si>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</si>
  <si>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</si>
  <si>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</si>
  <si>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% виконання на вказаний період (гр8/гр5*100)</t>
  </si>
  <si>
    <t>01</t>
  </si>
  <si>
    <t>Тростянецька  сільська рада Тростянецької об"єднаної територіальної громади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</si>
  <si>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</si>
  <si>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</si>
  <si>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3110</t>
  </si>
  <si>
    <t>Придбання обладнання і предметів довгострокового користування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</si>
  <si>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</si>
  <si>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</si>
  <si>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1010</t>
  </si>
  <si>
    <t>Надання дошкільної освіти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</si>
  <si>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</si>
  <si>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</si>
  <si>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2113</t>
  </si>
  <si>
    <t>Первинна медична допомога населенню, що надається амбулаторно-поліклінічними закладами (відділеннями)</t>
  </si>
  <si>
    <t>3210</t>
  </si>
  <si>
    <t>Капітальні трансферти підприємствам (установам, організаціям)</t>
  </si>
  <si>
    <t>4060</t>
  </si>
  <si>
    <t>Забезпечення діяльності палаців i будинків культури, клубів, центрів дозвілля та iнших клубних закладів</t>
  </si>
  <si>
    <t>3132</t>
  </si>
  <si>
    <t>Капітальний ремонт інших об`єктів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</si>
  <si>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</si>
  <si>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</si>
  <si>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6030</t>
  </si>
  <si>
    <t>Організація благоустрою населених пунктів</t>
  </si>
  <si>
    <t>7130</t>
  </si>
  <si>
    <t>Здійснення заходів із землеустрою</t>
  </si>
  <si>
    <t>2240</t>
  </si>
  <si>
    <t>Оплата послуг (крім комунальних)</t>
  </si>
  <si>
    <t>7310</t>
  </si>
  <si>
    <t>Будівництво об`єктів житлово-комунального господарства</t>
  </si>
  <si>
    <t>3122</t>
  </si>
  <si>
    <t>Капітальне будівництво (придбання) інших об`єктів</t>
  </si>
  <si>
    <t>3142</t>
  </si>
  <si>
    <t>Реконструкція та реставрація інших об`єктів</t>
  </si>
  <si>
    <t>7321</t>
  </si>
  <si>
    <t>Будівництво освітніх установ та закладів</t>
  </si>
  <si>
    <t>7322</t>
  </si>
  <si>
    <t>Будівництво медичних установ та закладів</t>
  </si>
  <si>
    <t>7324</t>
  </si>
  <si>
    <t>Будівництво установ та закладів культури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</si>
  <si>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</si>
  <si>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</si>
  <si>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</si>
  <si>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</si>
  <si>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</si>
  <si>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</si>
  <si>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2281</t>
  </si>
  <si>
    <t>Дослідження і розробки, окремі заходи розвитку по реалізації державних (регіональних) програм</t>
  </si>
  <si>
    <t>7368</t>
  </si>
  <si>
    <t>Виконання інвестиційних проектів за рахунок субвенцій з інших бюджетів</t>
  </si>
  <si>
    <t>7370</t>
  </si>
  <si>
    <t>Реалізація інших заходів щодо соціально-економічного розвитку територій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</si>
  <si>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</si>
  <si>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</si>
  <si>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7650</t>
  </si>
  <si>
    <t>Проведення експертної грошової оцінки земельної ділянки чи права на неї</t>
  </si>
  <si>
    <t>7670</t>
  </si>
  <si>
    <t>Внески до статутного капіталу суб`єктів господарювання</t>
  </si>
  <si>
    <t>8340</t>
  </si>
  <si>
    <t>Природоохоронні заходи за рахунок цільових фондів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</si>
  <si>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</si>
  <si>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</si>
  <si>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3220</t>
  </si>
  <si>
    <t>Капітальні трансферти органам державного управління інших рівнів</t>
  </si>
  <si>
    <t>9750</t>
  </si>
  <si>
    <t>Субвенція з місцевого бюджету на співфінансування інвестиційних проектів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</si>
  <si>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</si>
  <si>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</si>
  <si>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</si>
  <si>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</si>
  <si>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</si>
  <si>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</si>
  <si>
    <t xml:space="preserve">  Додаток №4 до рішення сесії сільської ради №_________ від ________2020 року  "Про затвердження звіту про виконання  сільського бюджету Тростянецької сільської ради Тростянецької об’єднаної територіальної громади за  9 місяців  2020 року"  </t>
  </si>
  <si>
    <t>Аналіз виконання видатків  за 9 місяців 2020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</si>
</sst>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5"/>
  <sheetViews>
    <sheetView tabSelected="1" workbookViewId="0">
      <selection activeCell="A6" sqref="A6"/>
    </sheetView>
  </sheetViews>
  <sheetFormatPr defaultRowHeight="12.75" x14ac:dyDescent="0.2"/>
  <cols>
    <col min="1" max="1" width="10.7109375" customWidth="1"/>
    <col min="2" max="2" width="50.7109375" customWidth="1"/>
    <col min="3" max="8" width="15.7109375" customWidth="1"/>
  </cols>
  <sheetData>
    <row r="1" spans="1:8" ht="64.5" customHeight="1" x14ac:dyDescent="0.2">
      <c r="E1" s="12" t="s">
        <v>81</v>
      </c>
      <c r="F1" s="12"/>
      <c r="G1" s="12"/>
      <c r="H1" s="12"/>
    </row>
    <row r="2" spans="1:8" ht="18.75" x14ac:dyDescent="0.3">
      <c r="A2" s="2" t="s">
        <v>82</v>
      </c>
      <c r="B2" s="1"/>
      <c r="C2" s="1"/>
      <c r="D2" s="1"/>
      <c r="E2" s="1"/>
      <c r="F2" s="1"/>
    </row>
    <row r="3" spans="1:8" x14ac:dyDescent="0.2">
      <c r="A3" s="1" t="s">
        <v>0</v>
      </c>
      <c r="B3" s="1"/>
      <c r="C3" s="1"/>
      <c r="D3" s="1"/>
      <c r="E3" s="1"/>
      <c r="F3" s="1"/>
    </row>
    <row r="5" spans="1:8" s="3" customFormat="1" ht="38.25" x14ac:dyDescent="0.2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</row>
    <row r="6" spans="1:8" ht="25.5" x14ac:dyDescent="0.2">
      <c r="A6" s="6" t="s">
        <v>9</v>
      </c>
      <c r="B6" s="7" t="s">
        <v>10</v>
      </c>
      <c r="C6" s="8">
        <v>3431000</v>
      </c>
      <c r="D6" s="8">
        <v>9598285</v>
      </c>
      <c r="E6" s="8">
        <v>8109799</v>
      </c>
      <c r="F6" s="8">
        <v>3615648.01</v>
      </c>
      <c r="G6" s="8">
        <f>E6-F6</f>
        <v>4494150.99</v>
      </c>
      <c r="H6" s="8">
        <f>IF(E6=0,0,(F6/E6)*100)</f>
        <v>44.583694491071846</v>
      </c>
    </row>
    <row r="7" spans="1:8" ht="51" x14ac:dyDescent="0.2">
      <c r="A7" s="6" t="s">
        <v>11</v>
      </c>
      <c r="B7" s="7" t="s">
        <v>12</v>
      </c>
      <c r="C7" s="8">
        <v>0</v>
      </c>
      <c r="D7" s="8">
        <v>9380</v>
      </c>
      <c r="E7" s="8">
        <v>9380</v>
      </c>
      <c r="F7" s="8">
        <v>0</v>
      </c>
      <c r="G7" s="8">
        <f>E7-F7</f>
        <v>9380</v>
      </c>
      <c r="H7" s="8">
        <f>IF(E7=0,0,(F7/E7)*100)</f>
        <v>0</v>
      </c>
    </row>
    <row r="8" spans="1:8" ht="25.5" x14ac:dyDescent="0.2">
      <c r="A8" s="9" t="s">
        <v>13</v>
      </c>
      <c r="B8" s="10" t="s">
        <v>14</v>
      </c>
      <c r="C8" s="11">
        <v>0</v>
      </c>
      <c r="D8" s="11">
        <v>9380</v>
      </c>
      <c r="E8" s="11">
        <v>9380</v>
      </c>
      <c r="F8" s="11">
        <v>0</v>
      </c>
      <c r="G8" s="11">
        <f>E8-F8</f>
        <v>9380</v>
      </c>
      <c r="H8" s="11">
        <f>IF(E8=0,0,(F8/E8)*100)</f>
        <v>0</v>
      </c>
    </row>
    <row r="9" spans="1:8" ht="38.25" x14ac:dyDescent="0.2">
      <c r="A9" s="6" t="s">
        <v>15</v>
      </c>
      <c r="B9" s="7" t="s">
        <v>16</v>
      </c>
      <c r="C9" s="8">
        <v>0</v>
      </c>
      <c r="D9" s="8">
        <v>8250</v>
      </c>
      <c r="E9" s="8">
        <v>8250</v>
      </c>
      <c r="F9" s="8">
        <v>8250</v>
      </c>
      <c r="G9" s="8">
        <f>E9-F9</f>
        <v>0</v>
      </c>
      <c r="H9" s="8">
        <f>IF(E9=0,0,(F9/E9)*100)</f>
        <v>100</v>
      </c>
    </row>
    <row r="10" spans="1:8" ht="25.5" x14ac:dyDescent="0.2">
      <c r="A10" s="9" t="s">
        <v>13</v>
      </c>
      <c r="B10" s="10" t="s">
        <v>14</v>
      </c>
      <c r="C10" s="11">
        <v>0</v>
      </c>
      <c r="D10" s="11">
        <v>8250</v>
      </c>
      <c r="E10" s="11">
        <v>8250</v>
      </c>
      <c r="F10" s="11">
        <v>8250</v>
      </c>
      <c r="G10" s="11">
        <f>E10-F10</f>
        <v>0</v>
      </c>
      <c r="H10" s="11">
        <f>IF(E10=0,0,(F10/E10)*100)</f>
        <v>100</v>
      </c>
    </row>
    <row r="11" spans="1:8" x14ac:dyDescent="0.2">
      <c r="A11" s="6" t="s">
        <v>17</v>
      </c>
      <c r="B11" s="7" t="s">
        <v>18</v>
      </c>
      <c r="C11" s="8">
        <v>55000</v>
      </c>
      <c r="D11" s="8">
        <v>70630</v>
      </c>
      <c r="E11" s="8">
        <v>70630</v>
      </c>
      <c r="F11" s="8">
        <v>43000</v>
      </c>
      <c r="G11" s="8">
        <f>E11-F11</f>
        <v>27630</v>
      </c>
      <c r="H11" s="8">
        <f>IF(E11=0,0,(F11/E11)*100)</f>
        <v>60.880645618009346</v>
      </c>
    </row>
    <row r="12" spans="1:8" ht="25.5" x14ac:dyDescent="0.2">
      <c r="A12" s="9" t="s">
        <v>13</v>
      </c>
      <c r="B12" s="10" t="s">
        <v>14</v>
      </c>
      <c r="C12" s="11">
        <v>55000</v>
      </c>
      <c r="D12" s="11">
        <v>70630</v>
      </c>
      <c r="E12" s="11">
        <v>70630</v>
      </c>
      <c r="F12" s="11">
        <v>43000</v>
      </c>
      <c r="G12" s="11">
        <f>E12-F12</f>
        <v>27630</v>
      </c>
      <c r="H12" s="11">
        <f>IF(E12=0,0,(F12/E12)*100)</f>
        <v>60.880645618009346</v>
      </c>
    </row>
    <row r="13" spans="1:8" ht="38.25" x14ac:dyDescent="0.2">
      <c r="A13" s="6" t="s">
        <v>19</v>
      </c>
      <c r="B13" s="7" t="s">
        <v>20</v>
      </c>
      <c r="C13" s="8">
        <v>72000</v>
      </c>
      <c r="D13" s="8">
        <v>605236</v>
      </c>
      <c r="E13" s="8">
        <v>490919</v>
      </c>
      <c r="F13" s="8">
        <v>120710</v>
      </c>
      <c r="G13" s="8">
        <f>E13-F13</f>
        <v>370209</v>
      </c>
      <c r="H13" s="8">
        <f>IF(E13=0,0,(F13/E13)*100)</f>
        <v>24.58857774907877</v>
      </c>
    </row>
    <row r="14" spans="1:8" ht="25.5" x14ac:dyDescent="0.2">
      <c r="A14" s="9" t="s">
        <v>13</v>
      </c>
      <c r="B14" s="10" t="s">
        <v>14</v>
      </c>
      <c r="C14" s="11">
        <v>72000</v>
      </c>
      <c r="D14" s="11">
        <v>605236</v>
      </c>
      <c r="E14" s="11">
        <v>490919</v>
      </c>
      <c r="F14" s="11">
        <v>120710</v>
      </c>
      <c r="G14" s="11">
        <f>E14-F14</f>
        <v>370209</v>
      </c>
      <c r="H14" s="11">
        <f>IF(E14=0,0,(F14/E14)*100)</f>
        <v>24.58857774907877</v>
      </c>
    </row>
    <row r="15" spans="1:8" ht="25.5" x14ac:dyDescent="0.2">
      <c r="A15" s="6" t="s">
        <v>21</v>
      </c>
      <c r="B15" s="7" t="s">
        <v>22</v>
      </c>
      <c r="C15" s="8">
        <v>0</v>
      </c>
      <c r="D15" s="8">
        <v>11000</v>
      </c>
      <c r="E15" s="8">
        <v>11000</v>
      </c>
      <c r="F15" s="8">
        <v>10800</v>
      </c>
      <c r="G15" s="8">
        <f>E15-F15</f>
        <v>200</v>
      </c>
      <c r="H15" s="8">
        <f>IF(E15=0,0,(F15/E15)*100)</f>
        <v>98.181818181818187</v>
      </c>
    </row>
    <row r="16" spans="1:8" ht="25.5" x14ac:dyDescent="0.2">
      <c r="A16" s="9" t="s">
        <v>23</v>
      </c>
      <c r="B16" s="10" t="s">
        <v>24</v>
      </c>
      <c r="C16" s="11">
        <v>0</v>
      </c>
      <c r="D16" s="11">
        <v>11000</v>
      </c>
      <c r="E16" s="11">
        <v>11000</v>
      </c>
      <c r="F16" s="11">
        <v>10800</v>
      </c>
      <c r="G16" s="11">
        <f>E16-F16</f>
        <v>200</v>
      </c>
      <c r="H16" s="11">
        <f>IF(E16=0,0,(F16/E16)*100)</f>
        <v>98.181818181818187</v>
      </c>
    </row>
    <row r="17" spans="1:8" ht="25.5" x14ac:dyDescent="0.2">
      <c r="A17" s="6" t="s">
        <v>25</v>
      </c>
      <c r="B17" s="7" t="s">
        <v>26</v>
      </c>
      <c r="C17" s="8">
        <v>490000</v>
      </c>
      <c r="D17" s="8">
        <v>30000</v>
      </c>
      <c r="E17" s="8">
        <v>30000</v>
      </c>
      <c r="F17" s="8">
        <v>0</v>
      </c>
      <c r="G17" s="8">
        <f>E17-F17</f>
        <v>30000</v>
      </c>
      <c r="H17" s="8">
        <f>IF(E17=0,0,(F17/E17)*100)</f>
        <v>0</v>
      </c>
    </row>
    <row r="18" spans="1:8" ht="25.5" x14ac:dyDescent="0.2">
      <c r="A18" s="9" t="s">
        <v>13</v>
      </c>
      <c r="B18" s="10" t="s">
        <v>14</v>
      </c>
      <c r="C18" s="11">
        <v>20000</v>
      </c>
      <c r="D18" s="11">
        <v>30000</v>
      </c>
      <c r="E18" s="11">
        <v>30000</v>
      </c>
      <c r="F18" s="11">
        <v>0</v>
      </c>
      <c r="G18" s="11">
        <f>E18-F18</f>
        <v>30000</v>
      </c>
      <c r="H18" s="11">
        <f>IF(E18=0,0,(F18/E18)*100)</f>
        <v>0</v>
      </c>
    </row>
    <row r="19" spans="1:8" x14ac:dyDescent="0.2">
      <c r="A19" s="9" t="s">
        <v>27</v>
      </c>
      <c r="B19" s="10" t="s">
        <v>28</v>
      </c>
      <c r="C19" s="11">
        <v>470000</v>
      </c>
      <c r="D19" s="11">
        <v>0</v>
      </c>
      <c r="E19" s="11">
        <v>0</v>
      </c>
      <c r="F19" s="11">
        <v>0</v>
      </c>
      <c r="G19" s="11">
        <f>E19-F19</f>
        <v>0</v>
      </c>
      <c r="H19" s="11">
        <f>IF(E19=0,0,(F19/E19)*100)</f>
        <v>0</v>
      </c>
    </row>
    <row r="20" spans="1:8" ht="25.5" x14ac:dyDescent="0.2">
      <c r="A20" s="6" t="s">
        <v>29</v>
      </c>
      <c r="B20" s="7" t="s">
        <v>30</v>
      </c>
      <c r="C20" s="8">
        <v>200000</v>
      </c>
      <c r="D20" s="8">
        <v>0</v>
      </c>
      <c r="E20" s="8">
        <v>0</v>
      </c>
      <c r="F20" s="8">
        <v>0</v>
      </c>
      <c r="G20" s="8">
        <f>E20-F20</f>
        <v>0</v>
      </c>
      <c r="H20" s="8">
        <f>IF(E20=0,0,(F20/E20)*100)</f>
        <v>0</v>
      </c>
    </row>
    <row r="21" spans="1:8" x14ac:dyDescent="0.2">
      <c r="A21" s="9" t="s">
        <v>27</v>
      </c>
      <c r="B21" s="10" t="s">
        <v>28</v>
      </c>
      <c r="C21" s="11">
        <v>200000</v>
      </c>
      <c r="D21" s="11">
        <v>0</v>
      </c>
      <c r="E21" s="11">
        <v>0</v>
      </c>
      <c r="F21" s="11">
        <v>0</v>
      </c>
      <c r="G21" s="11">
        <f>E21-F21</f>
        <v>0</v>
      </c>
      <c r="H21" s="11">
        <f>IF(E21=0,0,(F21/E21)*100)</f>
        <v>0</v>
      </c>
    </row>
    <row r="22" spans="1:8" x14ac:dyDescent="0.2">
      <c r="A22" s="6" t="s">
        <v>31</v>
      </c>
      <c r="B22" s="7" t="s">
        <v>32</v>
      </c>
      <c r="C22" s="8">
        <v>1380000</v>
      </c>
      <c r="D22" s="8">
        <v>227340</v>
      </c>
      <c r="E22" s="8">
        <v>0</v>
      </c>
      <c r="F22" s="8">
        <v>0</v>
      </c>
      <c r="G22" s="8">
        <f>E22-F22</f>
        <v>0</v>
      </c>
      <c r="H22" s="8">
        <f>IF(E22=0,0,(F22/E22)*100)</f>
        <v>0</v>
      </c>
    </row>
    <row r="23" spans="1:8" ht="25.5" x14ac:dyDescent="0.2">
      <c r="A23" s="9" t="s">
        <v>23</v>
      </c>
      <c r="B23" s="10" t="s">
        <v>24</v>
      </c>
      <c r="C23" s="11">
        <v>1380000</v>
      </c>
      <c r="D23" s="11">
        <v>227340</v>
      </c>
      <c r="E23" s="11">
        <v>0</v>
      </c>
      <c r="F23" s="11">
        <v>0</v>
      </c>
      <c r="G23" s="11">
        <f>E23-F23</f>
        <v>0</v>
      </c>
      <c r="H23" s="11">
        <f>IF(E23=0,0,(F23/E23)*100)</f>
        <v>0</v>
      </c>
    </row>
    <row r="24" spans="1:8" x14ac:dyDescent="0.2">
      <c r="A24" s="6" t="s">
        <v>33</v>
      </c>
      <c r="B24" s="7" t="s">
        <v>34</v>
      </c>
      <c r="C24" s="8">
        <v>0</v>
      </c>
      <c r="D24" s="8">
        <v>140000</v>
      </c>
      <c r="E24" s="8">
        <v>140000</v>
      </c>
      <c r="F24" s="8">
        <v>0</v>
      </c>
      <c r="G24" s="8">
        <f>E24-F24</f>
        <v>140000</v>
      </c>
      <c r="H24" s="8">
        <f>IF(E24=0,0,(F24/E24)*100)</f>
        <v>0</v>
      </c>
    </row>
    <row r="25" spans="1:8" x14ac:dyDescent="0.2">
      <c r="A25" s="9" t="s">
        <v>35</v>
      </c>
      <c r="B25" s="10" t="s">
        <v>36</v>
      </c>
      <c r="C25" s="11">
        <v>0</v>
      </c>
      <c r="D25" s="11">
        <v>140000</v>
      </c>
      <c r="E25" s="11">
        <v>140000</v>
      </c>
      <c r="F25" s="11">
        <v>0</v>
      </c>
      <c r="G25" s="11">
        <f>E25-F25</f>
        <v>140000</v>
      </c>
      <c r="H25" s="11">
        <f>IF(E25=0,0,(F25/E25)*100)</f>
        <v>0</v>
      </c>
    </row>
    <row r="26" spans="1:8" x14ac:dyDescent="0.2">
      <c r="A26" s="6" t="s">
        <v>37</v>
      </c>
      <c r="B26" s="7" t="s">
        <v>38</v>
      </c>
      <c r="C26" s="8">
        <v>0</v>
      </c>
      <c r="D26" s="8">
        <v>4033575</v>
      </c>
      <c r="E26" s="8">
        <v>3571200</v>
      </c>
      <c r="F26" s="8">
        <v>1396738.71</v>
      </c>
      <c r="G26" s="8">
        <f>E26-F26</f>
        <v>2174461.29</v>
      </c>
      <c r="H26" s="8">
        <f>IF(E26=0,0,(F26/E26)*100)</f>
        <v>39.111186995967742</v>
      </c>
    </row>
    <row r="27" spans="1:8" x14ac:dyDescent="0.2">
      <c r="A27" s="9" t="s">
        <v>39</v>
      </c>
      <c r="B27" s="10" t="s">
        <v>40</v>
      </c>
      <c r="C27" s="11">
        <v>0</v>
      </c>
      <c r="D27" s="11">
        <v>2044100</v>
      </c>
      <c r="E27" s="11">
        <v>1992000</v>
      </c>
      <c r="F27" s="11">
        <v>1162592.77</v>
      </c>
      <c r="G27" s="11">
        <f>E27-F27</f>
        <v>829407.23</v>
      </c>
      <c r="H27" s="11">
        <f>IF(E27=0,0,(F27/E27)*100)</f>
        <v>58.363090863453813</v>
      </c>
    </row>
    <row r="28" spans="1:8" x14ac:dyDescent="0.2">
      <c r="A28" s="9" t="s">
        <v>41</v>
      </c>
      <c r="B28" s="10" t="s">
        <v>42</v>
      </c>
      <c r="C28" s="11">
        <v>0</v>
      </c>
      <c r="D28" s="11">
        <v>645000</v>
      </c>
      <c r="E28" s="11">
        <v>645000</v>
      </c>
      <c r="F28" s="11">
        <v>0</v>
      </c>
      <c r="G28" s="11">
        <f>E28-F28</f>
        <v>645000</v>
      </c>
      <c r="H28" s="11">
        <f>IF(E28=0,0,(F28/E28)*100)</f>
        <v>0</v>
      </c>
    </row>
    <row r="29" spans="1:8" ht="25.5" x14ac:dyDescent="0.2">
      <c r="A29" s="9" t="s">
        <v>23</v>
      </c>
      <c r="B29" s="10" t="s">
        <v>24</v>
      </c>
      <c r="C29" s="11">
        <v>0</v>
      </c>
      <c r="D29" s="11">
        <v>1344475</v>
      </c>
      <c r="E29" s="11">
        <v>934200</v>
      </c>
      <c r="F29" s="11">
        <v>234145.94</v>
      </c>
      <c r="G29" s="11">
        <f>E29-F29</f>
        <v>700054.06</v>
      </c>
      <c r="H29" s="11">
        <f>IF(E29=0,0,(F29/E29)*100)</f>
        <v>25.063791479340615</v>
      </c>
    </row>
    <row r="30" spans="1:8" x14ac:dyDescent="0.2">
      <c r="A30" s="6" t="s">
        <v>43</v>
      </c>
      <c r="B30" s="7" t="s">
        <v>44</v>
      </c>
      <c r="C30" s="8">
        <v>120000</v>
      </c>
      <c r="D30" s="8">
        <v>220000</v>
      </c>
      <c r="E30" s="8">
        <v>220000</v>
      </c>
      <c r="F30" s="8">
        <v>209079.22</v>
      </c>
      <c r="G30" s="8">
        <f>E30-F30</f>
        <v>10920.779999999999</v>
      </c>
      <c r="H30" s="8">
        <f>IF(E30=0,0,(F30/E30)*100)</f>
        <v>95.03600909090909</v>
      </c>
    </row>
    <row r="31" spans="1:8" x14ac:dyDescent="0.2">
      <c r="A31" s="9" t="s">
        <v>41</v>
      </c>
      <c r="B31" s="10" t="s">
        <v>42</v>
      </c>
      <c r="C31" s="11">
        <v>120000</v>
      </c>
      <c r="D31" s="11">
        <v>220000</v>
      </c>
      <c r="E31" s="11">
        <v>220000</v>
      </c>
      <c r="F31" s="11">
        <v>209079.22</v>
      </c>
      <c r="G31" s="11">
        <f>E31-F31</f>
        <v>10920.779999999999</v>
      </c>
      <c r="H31" s="11">
        <f>IF(E31=0,0,(F31/E31)*100)</f>
        <v>95.03600909090909</v>
      </c>
    </row>
    <row r="32" spans="1:8" x14ac:dyDescent="0.2">
      <c r="A32" s="6" t="s">
        <v>45</v>
      </c>
      <c r="B32" s="7" t="s">
        <v>46</v>
      </c>
      <c r="C32" s="8">
        <v>0</v>
      </c>
      <c r="D32" s="8">
        <v>45000</v>
      </c>
      <c r="E32" s="8">
        <v>45000</v>
      </c>
      <c r="F32" s="8">
        <v>0</v>
      </c>
      <c r="G32" s="8">
        <f>E32-F32</f>
        <v>45000</v>
      </c>
      <c r="H32" s="8">
        <f>IF(E32=0,0,(F32/E32)*100)</f>
        <v>0</v>
      </c>
    </row>
    <row r="33" spans="1:8" ht="25.5" x14ac:dyDescent="0.2">
      <c r="A33" s="9" t="s">
        <v>23</v>
      </c>
      <c r="B33" s="10" t="s">
        <v>24</v>
      </c>
      <c r="C33" s="11">
        <v>0</v>
      </c>
      <c r="D33" s="11">
        <v>45000</v>
      </c>
      <c r="E33" s="11">
        <v>45000</v>
      </c>
      <c r="F33" s="11">
        <v>0</v>
      </c>
      <c r="G33" s="11">
        <f>E33-F33</f>
        <v>45000</v>
      </c>
      <c r="H33" s="11">
        <f>IF(E33=0,0,(F33/E33)*100)</f>
        <v>0</v>
      </c>
    </row>
    <row r="34" spans="1:8" x14ac:dyDescent="0.2">
      <c r="A34" s="6" t="s">
        <v>47</v>
      </c>
      <c r="B34" s="7" t="s">
        <v>48</v>
      </c>
      <c r="C34" s="8">
        <v>0</v>
      </c>
      <c r="D34" s="8">
        <v>1776357</v>
      </c>
      <c r="E34" s="8">
        <v>1198150</v>
      </c>
      <c r="F34" s="8">
        <v>418300.89</v>
      </c>
      <c r="G34" s="8">
        <f>E34-F34</f>
        <v>779849.11</v>
      </c>
      <c r="H34" s="8">
        <f>IF(E34=0,0,(F34/E34)*100)</f>
        <v>34.912230522054841</v>
      </c>
    </row>
    <row r="35" spans="1:8" x14ac:dyDescent="0.2">
      <c r="A35" s="9" t="s">
        <v>39</v>
      </c>
      <c r="B35" s="10" t="s">
        <v>40</v>
      </c>
      <c r="C35" s="11">
        <v>0</v>
      </c>
      <c r="D35" s="11">
        <v>50000</v>
      </c>
      <c r="E35" s="11">
        <v>50000</v>
      </c>
      <c r="F35" s="11">
        <v>0</v>
      </c>
      <c r="G35" s="11">
        <f>E35-F35</f>
        <v>50000</v>
      </c>
      <c r="H35" s="11">
        <f>IF(E35=0,0,(F35/E35)*100)</f>
        <v>0</v>
      </c>
    </row>
    <row r="36" spans="1:8" x14ac:dyDescent="0.2">
      <c r="A36" s="9" t="s">
        <v>27</v>
      </c>
      <c r="B36" s="10" t="s">
        <v>28</v>
      </c>
      <c r="C36" s="11">
        <v>0</v>
      </c>
      <c r="D36" s="11">
        <v>1721357</v>
      </c>
      <c r="E36" s="11">
        <v>1143150</v>
      </c>
      <c r="F36" s="11">
        <v>418300.89</v>
      </c>
      <c r="G36" s="11">
        <f>E36-F36</f>
        <v>724849.11</v>
      </c>
      <c r="H36" s="11">
        <f>IF(E36=0,0,(F36/E36)*100)</f>
        <v>36.591951187508201</v>
      </c>
    </row>
    <row r="37" spans="1:8" x14ac:dyDescent="0.2">
      <c r="A37" s="9" t="s">
        <v>41</v>
      </c>
      <c r="B37" s="10" t="s">
        <v>42</v>
      </c>
      <c r="C37" s="11">
        <v>0</v>
      </c>
      <c r="D37" s="11">
        <v>5000</v>
      </c>
      <c r="E37" s="11">
        <v>5000</v>
      </c>
      <c r="F37" s="11">
        <v>0</v>
      </c>
      <c r="G37" s="11">
        <f>E37-F37</f>
        <v>5000</v>
      </c>
      <c r="H37" s="11">
        <f>IF(E37=0,0,(F37/E37)*100)</f>
        <v>0</v>
      </c>
    </row>
    <row r="38" spans="1:8" ht="25.5" x14ac:dyDescent="0.2">
      <c r="A38" s="6" t="s">
        <v>49</v>
      </c>
      <c r="B38" s="7" t="s">
        <v>50</v>
      </c>
      <c r="C38" s="8">
        <v>0</v>
      </c>
      <c r="D38" s="8">
        <v>374198</v>
      </c>
      <c r="E38" s="8">
        <v>348137</v>
      </c>
      <c r="F38" s="8">
        <v>220183</v>
      </c>
      <c r="G38" s="8">
        <f>E38-F38</f>
        <v>127954</v>
      </c>
      <c r="H38" s="8">
        <f>IF(E38=0,0,(F38/E38)*100)</f>
        <v>63.246078411659781</v>
      </c>
    </row>
    <row r="39" spans="1:8" x14ac:dyDescent="0.2">
      <c r="A39" s="9" t="s">
        <v>27</v>
      </c>
      <c r="B39" s="10" t="s">
        <v>28</v>
      </c>
      <c r="C39" s="11">
        <v>0</v>
      </c>
      <c r="D39" s="11">
        <v>374198</v>
      </c>
      <c r="E39" s="11">
        <v>348137</v>
      </c>
      <c r="F39" s="11">
        <v>220183</v>
      </c>
      <c r="G39" s="11">
        <f>E39-F39</f>
        <v>127954</v>
      </c>
      <c r="H39" s="11">
        <f>IF(E39=0,0,(F39/E39)*100)</f>
        <v>63.246078411659781</v>
      </c>
    </row>
    <row r="40" spans="1:8" x14ac:dyDescent="0.2">
      <c r="A40" s="6" t="s">
        <v>51</v>
      </c>
      <c r="B40" s="7" t="s">
        <v>52</v>
      </c>
      <c r="C40" s="8">
        <v>780000</v>
      </c>
      <c r="D40" s="8">
        <v>0</v>
      </c>
      <c r="E40" s="8">
        <v>0</v>
      </c>
      <c r="F40" s="8">
        <v>0</v>
      </c>
      <c r="G40" s="8">
        <f>E40-F40</f>
        <v>0</v>
      </c>
      <c r="H40" s="8">
        <f>IF(E40=0,0,(F40/E40)*100)</f>
        <v>0</v>
      </c>
    </row>
    <row r="41" spans="1:8" x14ac:dyDescent="0.2">
      <c r="A41" s="9" t="s">
        <v>39</v>
      </c>
      <c r="B41" s="10" t="s">
        <v>40</v>
      </c>
      <c r="C41" s="11">
        <v>780000</v>
      </c>
      <c r="D41" s="11">
        <v>0</v>
      </c>
      <c r="E41" s="11">
        <v>0</v>
      </c>
      <c r="F41" s="11">
        <v>0</v>
      </c>
      <c r="G41" s="11">
        <f>E41-F41</f>
        <v>0</v>
      </c>
      <c r="H41" s="11">
        <f>IF(E41=0,0,(F41/E41)*100)</f>
        <v>0</v>
      </c>
    </row>
    <row r="42" spans="1:8" ht="25.5" x14ac:dyDescent="0.2">
      <c r="A42" s="6" t="s">
        <v>53</v>
      </c>
      <c r="B42" s="7" t="s">
        <v>54</v>
      </c>
      <c r="C42" s="8">
        <v>100000</v>
      </c>
      <c r="D42" s="8">
        <v>200000</v>
      </c>
      <c r="E42" s="8">
        <v>200000</v>
      </c>
      <c r="F42" s="8">
        <v>0</v>
      </c>
      <c r="G42" s="8">
        <f>E42-F42</f>
        <v>200000</v>
      </c>
      <c r="H42" s="8">
        <f>IF(E42=0,0,(F42/E42)*100)</f>
        <v>0</v>
      </c>
    </row>
    <row r="43" spans="1:8" ht="25.5" x14ac:dyDescent="0.2">
      <c r="A43" s="9" t="s">
        <v>55</v>
      </c>
      <c r="B43" s="10" t="s">
        <v>56</v>
      </c>
      <c r="C43" s="11">
        <v>100000</v>
      </c>
      <c r="D43" s="11">
        <v>200000</v>
      </c>
      <c r="E43" s="11">
        <v>200000</v>
      </c>
      <c r="F43" s="11">
        <v>0</v>
      </c>
      <c r="G43" s="11">
        <f>E43-F43</f>
        <v>200000</v>
      </c>
      <c r="H43" s="11">
        <f>IF(E43=0,0,(F43/E43)*100)</f>
        <v>0</v>
      </c>
    </row>
    <row r="44" spans="1:8" ht="25.5" x14ac:dyDescent="0.2">
      <c r="A44" s="6" t="s">
        <v>57</v>
      </c>
      <c r="B44" s="7" t="s">
        <v>58</v>
      </c>
      <c r="C44" s="8">
        <v>0</v>
      </c>
      <c r="D44" s="8">
        <v>500000</v>
      </c>
      <c r="E44" s="8">
        <v>500000</v>
      </c>
      <c r="F44" s="8">
        <v>0</v>
      </c>
      <c r="G44" s="8">
        <f>E44-F44</f>
        <v>500000</v>
      </c>
      <c r="H44" s="8">
        <f>IF(E44=0,0,(F44/E44)*100)</f>
        <v>0</v>
      </c>
    </row>
    <row r="45" spans="1:8" x14ac:dyDescent="0.2">
      <c r="A45" s="9" t="s">
        <v>41</v>
      </c>
      <c r="B45" s="10" t="s">
        <v>42</v>
      </c>
      <c r="C45" s="11">
        <v>0</v>
      </c>
      <c r="D45" s="11">
        <v>500000</v>
      </c>
      <c r="E45" s="11">
        <v>500000</v>
      </c>
      <c r="F45" s="11">
        <v>0</v>
      </c>
      <c r="G45" s="11">
        <f>E45-F45</f>
        <v>500000</v>
      </c>
      <c r="H45" s="11">
        <f>IF(E45=0,0,(F45/E45)*100)</f>
        <v>0</v>
      </c>
    </row>
    <row r="46" spans="1:8" ht="25.5" x14ac:dyDescent="0.2">
      <c r="A46" s="6" t="s">
        <v>59</v>
      </c>
      <c r="B46" s="7" t="s">
        <v>60</v>
      </c>
      <c r="C46" s="8">
        <v>0</v>
      </c>
      <c r="D46" s="8">
        <v>113319</v>
      </c>
      <c r="E46" s="8">
        <v>80533</v>
      </c>
      <c r="F46" s="8">
        <v>74930.460000000006</v>
      </c>
      <c r="G46" s="8">
        <f>E46-F46</f>
        <v>5602.5399999999936</v>
      </c>
      <c r="H46" s="8">
        <f>IF(E46=0,0,(F46/E46)*100)</f>
        <v>93.043174847578015</v>
      </c>
    </row>
    <row r="47" spans="1:8" ht="25.5" x14ac:dyDescent="0.2">
      <c r="A47" s="9" t="s">
        <v>13</v>
      </c>
      <c r="B47" s="10" t="s">
        <v>14</v>
      </c>
      <c r="C47" s="11">
        <v>0</v>
      </c>
      <c r="D47" s="11">
        <v>113319</v>
      </c>
      <c r="E47" s="11">
        <v>80533</v>
      </c>
      <c r="F47" s="11">
        <v>74930.460000000006</v>
      </c>
      <c r="G47" s="11">
        <f>E47-F47</f>
        <v>5602.5399999999936</v>
      </c>
      <c r="H47" s="11">
        <f>IF(E47=0,0,(F47/E47)*100)</f>
        <v>93.043174847578015</v>
      </c>
    </row>
    <row r="48" spans="1:8" ht="25.5" x14ac:dyDescent="0.2">
      <c r="A48" s="6" t="s">
        <v>61</v>
      </c>
      <c r="B48" s="7" t="s">
        <v>62</v>
      </c>
      <c r="C48" s="8">
        <v>0</v>
      </c>
      <c r="D48" s="8">
        <v>200000</v>
      </c>
      <c r="E48" s="8">
        <v>200000</v>
      </c>
      <c r="F48" s="8">
        <v>199655.73</v>
      </c>
      <c r="G48" s="8">
        <f>E48-F48</f>
        <v>344.26999999998952</v>
      </c>
      <c r="H48" s="8">
        <f>IF(E48=0,0,(F48/E48)*100)</f>
        <v>99.827865000000003</v>
      </c>
    </row>
    <row r="49" spans="1:8" ht="25.5" x14ac:dyDescent="0.2">
      <c r="A49" s="9" t="s">
        <v>23</v>
      </c>
      <c r="B49" s="10" t="s">
        <v>24</v>
      </c>
      <c r="C49" s="11">
        <v>0</v>
      </c>
      <c r="D49" s="11">
        <v>200000</v>
      </c>
      <c r="E49" s="11">
        <v>200000</v>
      </c>
      <c r="F49" s="11">
        <v>199655.73</v>
      </c>
      <c r="G49" s="11">
        <f>E49-F49</f>
        <v>344.26999999998952</v>
      </c>
      <c r="H49" s="11">
        <f>IF(E49=0,0,(F49/E49)*100)</f>
        <v>99.827865000000003</v>
      </c>
    </row>
    <row r="50" spans="1:8" ht="25.5" x14ac:dyDescent="0.2">
      <c r="A50" s="6" t="s">
        <v>63</v>
      </c>
      <c r="B50" s="7" t="s">
        <v>64</v>
      </c>
      <c r="C50" s="8">
        <v>20000</v>
      </c>
      <c r="D50" s="8">
        <v>36000</v>
      </c>
      <c r="E50" s="8">
        <v>36000</v>
      </c>
      <c r="F50" s="8">
        <v>24000</v>
      </c>
      <c r="G50" s="8">
        <f>E50-F50</f>
        <v>12000</v>
      </c>
      <c r="H50" s="8">
        <f>IF(E50=0,0,(F50/E50)*100)</f>
        <v>66.666666666666657</v>
      </c>
    </row>
    <row r="51" spans="1:8" ht="25.5" x14ac:dyDescent="0.2">
      <c r="A51" s="9" t="s">
        <v>55</v>
      </c>
      <c r="B51" s="10" t="s">
        <v>56</v>
      </c>
      <c r="C51" s="11">
        <v>20000</v>
      </c>
      <c r="D51" s="11">
        <v>36000</v>
      </c>
      <c r="E51" s="11">
        <v>36000</v>
      </c>
      <c r="F51" s="11">
        <v>24000</v>
      </c>
      <c r="G51" s="11">
        <f>E51-F51</f>
        <v>12000</v>
      </c>
      <c r="H51" s="11">
        <f>IF(E51=0,0,(F51/E51)*100)</f>
        <v>66.666666666666657</v>
      </c>
    </row>
    <row r="52" spans="1:8" x14ac:dyDescent="0.2">
      <c r="A52" s="6" t="s">
        <v>65</v>
      </c>
      <c r="B52" s="7" t="s">
        <v>66</v>
      </c>
      <c r="C52" s="8">
        <v>0</v>
      </c>
      <c r="D52" s="8">
        <v>260000</v>
      </c>
      <c r="E52" s="8">
        <v>260000</v>
      </c>
      <c r="F52" s="8">
        <v>260000</v>
      </c>
      <c r="G52" s="8">
        <f>E52-F52</f>
        <v>0</v>
      </c>
      <c r="H52" s="8">
        <f>IF(E52=0,0,(F52/E52)*100)</f>
        <v>100</v>
      </c>
    </row>
    <row r="53" spans="1:8" ht="25.5" x14ac:dyDescent="0.2">
      <c r="A53" s="9" t="s">
        <v>23</v>
      </c>
      <c r="B53" s="10" t="s">
        <v>24</v>
      </c>
      <c r="C53" s="11">
        <v>0</v>
      </c>
      <c r="D53" s="11">
        <v>260000</v>
      </c>
      <c r="E53" s="11">
        <v>260000</v>
      </c>
      <c r="F53" s="11">
        <v>260000</v>
      </c>
      <c r="G53" s="11">
        <f>E53-F53</f>
        <v>0</v>
      </c>
      <c r="H53" s="11">
        <f>IF(E53=0,0,(F53/E53)*100)</f>
        <v>100</v>
      </c>
    </row>
    <row r="54" spans="1:8" x14ac:dyDescent="0.2">
      <c r="A54" s="6" t="s">
        <v>67</v>
      </c>
      <c r="B54" s="7" t="s">
        <v>68</v>
      </c>
      <c r="C54" s="8">
        <v>14000</v>
      </c>
      <c r="D54" s="8">
        <v>14000</v>
      </c>
      <c r="E54" s="8">
        <v>10600</v>
      </c>
      <c r="F54" s="8">
        <v>0</v>
      </c>
      <c r="G54" s="8">
        <f>E54-F54</f>
        <v>10600</v>
      </c>
      <c r="H54" s="8">
        <f>IF(E54=0,0,(F54/E54)*100)</f>
        <v>0</v>
      </c>
    </row>
    <row r="55" spans="1:8" x14ac:dyDescent="0.2">
      <c r="A55" s="9" t="s">
        <v>35</v>
      </c>
      <c r="B55" s="10" t="s">
        <v>36</v>
      </c>
      <c r="C55" s="11">
        <v>14000</v>
      </c>
      <c r="D55" s="11">
        <v>14000</v>
      </c>
      <c r="E55" s="11">
        <v>10600</v>
      </c>
      <c r="F55" s="11">
        <v>0</v>
      </c>
      <c r="G55" s="11">
        <f>E55-F55</f>
        <v>10600</v>
      </c>
      <c r="H55" s="11">
        <f>IF(E55=0,0,(F55/E55)*100)</f>
        <v>0</v>
      </c>
    </row>
    <row r="56" spans="1:8" ht="63.75" x14ac:dyDescent="0.2">
      <c r="A56" s="6" t="s">
        <v>69</v>
      </c>
      <c r="B56" s="7" t="s">
        <v>70</v>
      </c>
      <c r="C56" s="8">
        <v>200000</v>
      </c>
      <c r="D56" s="8">
        <v>0</v>
      </c>
      <c r="E56" s="8">
        <v>0</v>
      </c>
      <c r="F56" s="8">
        <v>0</v>
      </c>
      <c r="G56" s="8">
        <f>E56-F56</f>
        <v>0</v>
      </c>
      <c r="H56" s="8">
        <f>IF(E56=0,0,(F56/E56)*100)</f>
        <v>0</v>
      </c>
    </row>
    <row r="57" spans="1:8" ht="25.5" x14ac:dyDescent="0.2">
      <c r="A57" s="9" t="s">
        <v>71</v>
      </c>
      <c r="B57" s="10" t="s">
        <v>72</v>
      </c>
      <c r="C57" s="11">
        <v>200000</v>
      </c>
      <c r="D57" s="11">
        <v>0</v>
      </c>
      <c r="E57" s="11">
        <v>0</v>
      </c>
      <c r="F57" s="11">
        <v>0</v>
      </c>
      <c r="G57" s="11">
        <f>E57-F57</f>
        <v>0</v>
      </c>
      <c r="H57" s="11">
        <f>IF(E57=0,0,(F57/E57)*100)</f>
        <v>0</v>
      </c>
    </row>
    <row r="58" spans="1:8" ht="25.5" x14ac:dyDescent="0.2">
      <c r="A58" s="6" t="s">
        <v>73</v>
      </c>
      <c r="B58" s="7" t="s">
        <v>74</v>
      </c>
      <c r="C58" s="8">
        <v>0</v>
      </c>
      <c r="D58" s="8">
        <v>44000</v>
      </c>
      <c r="E58" s="8">
        <v>0</v>
      </c>
      <c r="F58" s="8">
        <v>0</v>
      </c>
      <c r="G58" s="8">
        <f>E58-F58</f>
        <v>0</v>
      </c>
      <c r="H58" s="8">
        <f>IF(E58=0,0,(F58/E58)*100)</f>
        <v>0</v>
      </c>
    </row>
    <row r="59" spans="1:8" ht="25.5" x14ac:dyDescent="0.2">
      <c r="A59" s="9" t="s">
        <v>71</v>
      </c>
      <c r="B59" s="10" t="s">
        <v>72</v>
      </c>
      <c r="C59" s="11">
        <v>0</v>
      </c>
      <c r="D59" s="11">
        <v>44000</v>
      </c>
      <c r="E59" s="11">
        <v>0</v>
      </c>
      <c r="F59" s="11">
        <v>0</v>
      </c>
      <c r="G59" s="11">
        <f>E59-F59</f>
        <v>0</v>
      </c>
      <c r="H59" s="11">
        <f>IF(E59=0,0,(F59/E59)*100)</f>
        <v>0</v>
      </c>
    </row>
    <row r="60" spans="1:8" x14ac:dyDescent="0.2">
      <c r="A60" s="6" t="s">
        <v>75</v>
      </c>
      <c r="B60" s="7" t="s">
        <v>76</v>
      </c>
      <c r="C60" s="8">
        <v>0</v>
      </c>
      <c r="D60" s="8">
        <v>630000</v>
      </c>
      <c r="E60" s="8">
        <v>630000</v>
      </c>
      <c r="F60" s="8">
        <v>630000</v>
      </c>
      <c r="G60" s="8">
        <f>E60-F60</f>
        <v>0</v>
      </c>
      <c r="H60" s="8">
        <f>IF(E60=0,0,(F60/E60)*100)</f>
        <v>100</v>
      </c>
    </row>
    <row r="61" spans="1:8" ht="25.5" x14ac:dyDescent="0.2">
      <c r="A61" s="9" t="s">
        <v>71</v>
      </c>
      <c r="B61" s="10" t="s">
        <v>72</v>
      </c>
      <c r="C61" s="11">
        <v>0</v>
      </c>
      <c r="D61" s="11">
        <v>630000</v>
      </c>
      <c r="E61" s="11">
        <v>630000</v>
      </c>
      <c r="F61" s="11">
        <v>630000</v>
      </c>
      <c r="G61" s="11">
        <f>E61-F61</f>
        <v>0</v>
      </c>
      <c r="H61" s="11">
        <f>IF(E61=0,0,(F61/E61)*100)</f>
        <v>100</v>
      </c>
    </row>
    <row r="62" spans="1:8" ht="38.25" x14ac:dyDescent="0.2">
      <c r="A62" s="6" t="s">
        <v>77</v>
      </c>
      <c r="B62" s="7" t="s">
        <v>78</v>
      </c>
      <c r="C62" s="8">
        <v>0</v>
      </c>
      <c r="D62" s="8">
        <v>50000</v>
      </c>
      <c r="E62" s="8">
        <v>50000</v>
      </c>
      <c r="F62" s="8">
        <v>0</v>
      </c>
      <c r="G62" s="8">
        <f>E62-F62</f>
        <v>50000</v>
      </c>
      <c r="H62" s="8">
        <f>IF(E62=0,0,(F62/E62)*100)</f>
        <v>0</v>
      </c>
    </row>
    <row r="63" spans="1:8" ht="25.5" x14ac:dyDescent="0.2">
      <c r="A63" s="9" t="s">
        <v>71</v>
      </c>
      <c r="B63" s="10" t="s">
        <v>72</v>
      </c>
      <c r="C63" s="11">
        <v>0</v>
      </c>
      <c r="D63" s="11">
        <v>50000</v>
      </c>
      <c r="E63" s="11">
        <v>50000</v>
      </c>
      <c r="F63" s="11">
        <v>0</v>
      </c>
      <c r="G63" s="11">
        <f>E63-F63</f>
        <v>50000</v>
      </c>
      <c r="H63" s="11">
        <f>IF(E63=0,0,(F63/E63)*100)</f>
        <v>0</v>
      </c>
    </row>
    <row r="64" spans="1:8" x14ac:dyDescent="0.2">
      <c r="A64" s="6" t="s">
        <v>79</v>
      </c>
      <c r="B64" s="7" t="s">
        <v>80</v>
      </c>
      <c r="C64" s="8">
        <v>3431000</v>
      </c>
      <c r="D64" s="8">
        <v>9598285</v>
      </c>
      <c r="E64" s="8">
        <v>8109799</v>
      </c>
      <c r="F64" s="8">
        <v>3615648.01</v>
      </c>
      <c r="G64" s="8">
        <f>E64-F64</f>
        <v>4494150.99</v>
      </c>
      <c r="H64" s="8">
        <f>IF(E64=0,0,(F64/E64)*100)</f>
        <v>44.583694491071846</v>
      </c>
    </row>
    <row r="65" spans="1:8" x14ac:dyDescent="0.2">
      <c r="A65" s="4"/>
      <c r="B65" s="4"/>
      <c r="C65" s="4"/>
      <c r="D65" s="4"/>
      <c r="E65" s="4"/>
      <c r="F65" s="4"/>
      <c r="G65" s="4"/>
      <c r="H65" s="4"/>
    </row>
  </sheetData>
  <mergeCells count="3">
    <mergeCell ref="A2:F2"/>
    <mergeCell ref="A3:F3"/>
    <mergeCell ref="E1:H1"/>
  </mergeCells>
  <pageMargins left="0.32" right="0.33" top="0.39370078740157499" bottom="0.39370078740157499" header="0" footer="0"/>
  <pageSetup paperSize="9" scale="5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2020-11-03T08:41:16Z</dcterms:created>
  <dcterms:modified xsi:type="dcterms:W3CDTF">2020-11-03T08:52:35Z</dcterms:modified>
</cp:coreProperties>
</file>