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4082" sheetId="6" r:id="rId1"/>
  </sheets>
  <definedNames>
    <definedName name="_xlnm.Print_Area" localSheetId="0">'Додаток2 КПК0114082'!$A$1:$BY$225</definedName>
  </definedNames>
  <calcPr calcId="144525"/>
</workbook>
</file>

<file path=xl/calcChain.xml><?xml version="1.0" encoding="utf-8"?>
<calcChain xmlns="http://schemas.openxmlformats.org/spreadsheetml/2006/main">
  <c r="BH202" i="6" l="1"/>
  <c r="AT202" i="6"/>
  <c r="AJ202" i="6"/>
  <c r="BH201" i="6"/>
  <c r="AT201" i="6"/>
  <c r="AJ201" i="6"/>
  <c r="BH200" i="6"/>
  <c r="AT200" i="6"/>
  <c r="AJ200" i="6"/>
  <c r="BG191" i="6"/>
  <c r="AQ191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<sst xmlns="http://schemas.openxmlformats.org/spreadsheetml/2006/main" count="685" uniqueCount="250">
  <si>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</si>
  <si>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</si>
  <si>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</si>
  <si>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</si>
  <si>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</si>
  <si>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</si>
  <si>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</si>
  <si>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</si>
  <si>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</si>
  <si>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</si>
  <si>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</si>
  <si>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</si>
  <si>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</si>
  <si>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</si>
  <si>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</si>
  <si>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</si>
  <si>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</si>
  <si>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</si>
  <si>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</si>
  <si>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</si>
  <si>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</si>
  <si>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</si>
  <si>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</si>
  <si>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</si>
  <si>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</si>
  <si>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</si>
  <si>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</si>
  <si>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</si>
  <si>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</si>
  <si>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</si>
  <si>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</si>
  <si>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</si>
  <si>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</si>
  <si>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</si>
  <si>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</si>
  <si>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</si>
  <si>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</si>
  <si>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</si>
  <si>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</si>
  <si>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</si>
  <si>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</si>
  <si>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</si>
  <si>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</si>
  <si>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</si>
  <si>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</si>
  <si>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</si>
  <si>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</si>
  <si>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</si>
  <si>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</si>
  <si>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</si>
  <si>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</si>
  <si>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</si>
  <si>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</si>
  <si>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</si>
  <si>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</si>
  <si>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</si>
  <si>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</si>
  <si>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</si>
  <si>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</si>
  <si>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</si>
  <si>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</si>
  <si>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</si>
  <si>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</si>
  <si>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</si>
  <si>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</si>
  <si>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</si>
  <si>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</si>
  <si>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</si>
  <si>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</si>
  <si>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</si>
  <si>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</si>
  <si>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</si>
  <si>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</si>
  <si>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</si>
  <si>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</si>
  <si>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</si>
  <si>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</si>
  <si>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</si>
  <si>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</si>
  <si>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</si>
  <si>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</si>
  <si>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</si>
  <si>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</si>
  <si>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</si>
  <si>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</si>
  <si>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</si>
  <si>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</si>
  <si>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</si>
  <si>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</si>
  <si>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</si>
  <si>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</si>
  <si>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</si>
  <si>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</si>
  <si>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</si>
  <si>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</si>
  <si>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</si>
  <si>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</si>
  <si>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</si>
  <si>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</si>
  <si>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</si>
  <si>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</si>
  <si>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</si>
  <si>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</si>
  <si>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</si>
  <si>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</si>
  <si>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</si>
  <si>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</si>
  <si>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</si>
  <si>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</si>
  <si>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</si>
  <si>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</si>
  <si>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</si>
  <si>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</si>
  <si>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</si>
  <si>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</si>
  <si>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</si>
  <si>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</si>
  <si>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</si>
  <si>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</si>
  <si>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</si>
  <si>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</si>
  <si>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</si>
  <si>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</si>
  <si>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</si>
  <si>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</si>
  <si>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</si>
  <si>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</si>
  <si>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</si>
  <si>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</si>
  <si>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</si>
  <si>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</si>
  <si>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</si>
  <si>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</si>
  <si>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</si>
  <si>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</si>
  <si>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</si>
  <si>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</si>
  <si>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</si>
  <si>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</si>
  <si>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</si>
  <si>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</si>
  <si>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</si>
  <si>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</si>
  <si>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</si>
  <si>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</si>
  <si>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</si>
  <si>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</si>
  <si>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</si>
  <si>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</si>
  <si>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</si>
  <si>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</si>
  <si>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</si>
  <si>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</si>
  <si>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</si>
  <si>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</si>
  <si>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</si>
  <si>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</si>
  <si>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</si>
  <si>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</si>
  <si>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</si>
  <si>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</si>
  <si>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</si>
  <si>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</si>
  <si>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</si>
  <si>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</si>
  <si>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</si>
  <si>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</si>
  <si>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</si>
  <si>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</si>
  <si>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</si>
  <si>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</si>
  <si>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</si>
  <si>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</si>
  <si>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</si>
  <si>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</si>
  <si>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</si>
  <si>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підтримка та розвиток культурно-освітніх заходів</t>
  </si>
  <si>
    <t>затрат</t>
  </si>
  <si>
    <t xml:space="preserve">formula=RC[-16]+RC[-8]                          </t>
  </si>
  <si>
    <t>Витрати на забезпечення діяльності інших культурно-освітніх заходів</t>
  </si>
  <si>
    <t>тис.грн.</t>
  </si>
  <si>
    <t>програма</t>
  </si>
  <si>
    <t>продукту</t>
  </si>
  <si>
    <t>Кількість заходів</t>
  </si>
  <si>
    <t>од.</t>
  </si>
  <si>
    <t>ефективності</t>
  </si>
  <si>
    <t>середні витрати на проведення одного заходу</t>
  </si>
  <si>
    <t>розрахункові дані</t>
  </si>
  <si>
    <t>якості</t>
  </si>
  <si>
    <t>динаміка збільшення кількості заходів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</si>
  <si>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</si>
  <si>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</si>
  <si>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</si>
  <si>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</si>
  <si>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народних домів</t>
  </si>
  <si>
    <t>рішення сесії</t>
  </si>
  <si>
    <t>забезпечення належної організації проведення свят державного,місцевого значення,пам"ятних дат,історичних подій, реалізація єдиної політики у сфері організації концертів,театральних вистав.</t>
  </si>
  <si>
    <t>Надання фінансової підтримки на розвиток культури і мистецтва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</si>
  <si>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мінфіну України від01 жовтня2010 року №1150/41 "Про затвердження Типового переліку бюджетних рограм та результативних показників їх виконання для місцевих бюджетів у галузі "Культури"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</si>
  <si>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</si>
  <si>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</si>
  <si>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</si>
  <si>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</si>
  <si>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</si>
  <si>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</si>
  <si>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</si>
  <si>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</si>
  <si>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</si>
  <si>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</si>
  <si>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</si>
  <si>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</si>
  <si>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</si>
  <si>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</si>
  <si>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</si>
  <si>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</si>
  <si>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</si>
  <si>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</si>
  <si>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</si>
  <si>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</si>
  <si>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</si>
  <si>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</si>
  <si>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</si>
  <si>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</si>
  <si>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</si>
  <si>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</si>
  <si>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</si>
  <si>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</si>
  <si>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</si>
  <si>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</si>
  <si>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</si>
  <si>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</si>
  <si>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</si>
  <si>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</si>
  <si>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</si>
  <si>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</si>
  <si>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</si>
  <si>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</si>
  <si>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</si>
  <si>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</si>
  <si>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</si>
  <si>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</si>
  <si>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</si>
  <si>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</si>
  <si>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(0)(1)(1)(4)(0)(8)(2)</t>
  </si>
  <si>
    <t>(4)(0)(8)(2)</t>
  </si>
  <si>
    <t>(0)(8)(2)(9)</t>
  </si>
  <si>
    <t>Інші заходи в галузі культури і мистецтва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</si>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</sst>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tabSelected="1" topLeftCell="A203" zoomScaleNormal="100" workbookViewId="0">
      <selection activeCell="A225" sqref="A225:AA22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199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248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197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198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24760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24760</v>
      </c>
      <c r="AJ30" s="97"/>
      <c r="AK30" s="97"/>
      <c r="AL30" s="97"/>
      <c r="AM30" s="98"/>
      <c r="AN30" s="96">
        <v>179650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179650</v>
      </c>
      <c r="BC30" s="97"/>
      <c r="BD30" s="97"/>
      <c r="BE30" s="97"/>
      <c r="BF30" s="98"/>
      <c r="BG30" s="96">
        <v>30000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24760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24760</v>
      </c>
      <c r="AJ31" s="105"/>
      <c r="AK31" s="105"/>
      <c r="AL31" s="105"/>
      <c r="AM31" s="106"/>
      <c r="AN31" s="104">
        <v>179650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179650</v>
      </c>
      <c r="BC31" s="105"/>
      <c r="BD31" s="105"/>
      <c r="BE31" s="105"/>
      <c r="BF31" s="106"/>
      <c r="BG31" s="104">
        <v>30000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30000</v>
      </c>
      <c r="BV31" s="105"/>
      <c r="BW31" s="105"/>
      <c r="BX31" s="105"/>
      <c r="BY31" s="106"/>
    </row>
    <row r="33" spans="1:79" ht="14.25" customHeight="1" x14ac:dyDescent="0.2">
      <c r="A33" s="79" t="s">
        <v>232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30000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30000</v>
      </c>
      <c r="AN39" s="97"/>
      <c r="AO39" s="97"/>
      <c r="AP39" s="97"/>
      <c r="AQ39" s="98"/>
      <c r="AR39" s="96">
        <v>30000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30000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30000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30000</v>
      </c>
      <c r="AN40" s="105"/>
      <c r="AO40" s="105"/>
      <c r="AP40" s="105"/>
      <c r="AQ40" s="106"/>
      <c r="AR40" s="104">
        <v>30000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30000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219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24760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24760</v>
      </c>
      <c r="AJ50" s="97"/>
      <c r="AK50" s="97"/>
      <c r="AL50" s="97"/>
      <c r="AM50" s="98"/>
      <c r="AN50" s="96">
        <v>50000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50000</v>
      </c>
      <c r="BC50" s="97"/>
      <c r="BD50" s="97"/>
      <c r="BE50" s="97"/>
      <c r="BF50" s="98"/>
      <c r="BG50" s="96">
        <v>30000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129650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129650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24760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24760</v>
      </c>
      <c r="AJ52" s="105"/>
      <c r="AK52" s="105"/>
      <c r="AL52" s="105"/>
      <c r="AM52" s="106"/>
      <c r="AN52" s="104">
        <v>179650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179650</v>
      </c>
      <c r="BC52" s="105"/>
      <c r="BD52" s="105"/>
      <c r="BE52" s="105"/>
      <c r="BF52" s="106"/>
      <c r="BG52" s="104">
        <v>30000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30000</v>
      </c>
      <c r="BV52" s="105"/>
      <c r="BW52" s="105"/>
      <c r="BX52" s="105"/>
      <c r="BY52" s="106"/>
    </row>
    <row r="54" spans="1:79" ht="14.25" customHeight="1" x14ac:dyDescent="0.2">
      <c r="A54" s="29" t="s">
        <v>220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206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207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210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218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12.75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234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206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228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233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2210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30000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30000</v>
      </c>
      <c r="AN68" s="97"/>
      <c r="AO68" s="97"/>
      <c r="AP68" s="97"/>
      <c r="AQ68" s="98"/>
      <c r="AR68" s="96">
        <v>30000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30000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2240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30000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30000</v>
      </c>
      <c r="AN70" s="105"/>
      <c r="AO70" s="105"/>
      <c r="AP70" s="105"/>
      <c r="AQ70" s="106"/>
      <c r="AR70" s="104">
        <v>30000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30000</v>
      </c>
      <c r="BH70" s="103"/>
      <c r="BI70" s="103"/>
      <c r="BJ70" s="103"/>
      <c r="BK70" s="103"/>
    </row>
    <row r="72" spans="1:79" ht="14.25" customHeight="1" x14ac:dyDescent="0.2">
      <c r="A72" s="29" t="s">
        <v>235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206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228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233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221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206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207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210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218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12.7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24760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24760</v>
      </c>
      <c r="AJ88" s="97"/>
      <c r="AK88" s="97"/>
      <c r="AL88" s="97"/>
      <c r="AM88" s="98"/>
      <c r="AN88" s="96">
        <v>179650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179650</v>
      </c>
      <c r="BC88" s="97"/>
      <c r="BD88" s="97"/>
      <c r="BE88" s="97"/>
      <c r="BF88" s="98"/>
      <c r="BG88" s="96">
        <v>30000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30000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24760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24760</v>
      </c>
      <c r="AJ89" s="105"/>
      <c r="AK89" s="105"/>
      <c r="AL89" s="105"/>
      <c r="AM89" s="106"/>
      <c r="AN89" s="104">
        <v>179650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179650</v>
      </c>
      <c r="BC89" s="105"/>
      <c r="BD89" s="105"/>
      <c r="BE89" s="105"/>
      <c r="BF89" s="106"/>
      <c r="BG89" s="104">
        <v>30000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30000</v>
      </c>
      <c r="BV89" s="105"/>
      <c r="BW89" s="105"/>
      <c r="BX89" s="105"/>
      <c r="BY89" s="106"/>
    </row>
    <row r="91" spans="1:79" ht="14.25" customHeight="1" x14ac:dyDescent="0.2">
      <c r="A91" s="29" t="s">
        <v>236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12.75">
      <c r="A92" s="75" t="s">
        <v>206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228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233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12.75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30000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30000</v>
      </c>
      <c r="AK97" s="110"/>
      <c r="AL97" s="110"/>
      <c r="AM97" s="110"/>
      <c r="AN97" s="110"/>
      <c r="AO97" s="95">
        <v>30000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30000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30000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30000</v>
      </c>
      <c r="AK98" s="85"/>
      <c r="AL98" s="85"/>
      <c r="AM98" s="85"/>
      <c r="AN98" s="85"/>
      <c r="AO98" s="103">
        <v>30000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30000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222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207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210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218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42.75" customHeight="1" x14ac:dyDescent="0.2">
      <c r="A108" s="89">
        <v>0</v>
      </c>
      <c r="B108" s="90"/>
      <c r="C108" s="90"/>
      <c r="D108" s="114" t="s">
        <v>179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24.76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24.76</v>
      </c>
      <c r="AQ108" s="115"/>
      <c r="AR108" s="115"/>
      <c r="AS108" s="115"/>
      <c r="AT108" s="115"/>
      <c r="AU108" s="115">
        <v>179.65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179.65</v>
      </c>
      <c r="BF108" s="115"/>
      <c r="BG108" s="115"/>
      <c r="BH108" s="115"/>
      <c r="BI108" s="115"/>
      <c r="BJ108" s="115">
        <v>30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30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3" t="s">
        <v>182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">
      <c r="A110" s="89">
        <v>0</v>
      </c>
      <c r="B110" s="90"/>
      <c r="C110" s="90"/>
      <c r="D110" s="114" t="s">
        <v>183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184</v>
      </c>
      <c r="R110" s="27"/>
      <c r="S110" s="27"/>
      <c r="T110" s="27"/>
      <c r="U110" s="27"/>
      <c r="V110" s="27" t="s">
        <v>181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3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3</v>
      </c>
      <c r="AQ110" s="115"/>
      <c r="AR110" s="115"/>
      <c r="AS110" s="115"/>
      <c r="AT110" s="115"/>
      <c r="AU110" s="115">
        <v>9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9</v>
      </c>
      <c r="BF110" s="115"/>
      <c r="BG110" s="115"/>
      <c r="BH110" s="115"/>
      <c r="BI110" s="115"/>
      <c r="BJ110" s="115">
        <v>5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5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185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 x14ac:dyDescent="0.2">
      <c r="A112" s="89">
        <v>0</v>
      </c>
      <c r="B112" s="90"/>
      <c r="C112" s="90"/>
      <c r="D112" s="114" t="s">
        <v>186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180</v>
      </c>
      <c r="R112" s="27"/>
      <c r="S112" s="27"/>
      <c r="T112" s="27"/>
      <c r="U112" s="27"/>
      <c r="V112" s="114" t="s">
        <v>187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8.25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8.25</v>
      </c>
      <c r="AQ112" s="115"/>
      <c r="AR112" s="115"/>
      <c r="AS112" s="115"/>
      <c r="AT112" s="115"/>
      <c r="AU112" s="115">
        <v>16.2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16.2</v>
      </c>
      <c r="BF112" s="115"/>
      <c r="BG112" s="115"/>
      <c r="BH112" s="115"/>
      <c r="BI112" s="115"/>
      <c r="BJ112" s="115">
        <v>6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6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188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8.5" customHeight="1" x14ac:dyDescent="0.2">
      <c r="A114" s="89">
        <v>0</v>
      </c>
      <c r="B114" s="90"/>
      <c r="C114" s="90"/>
      <c r="D114" s="114" t="s">
        <v>189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190</v>
      </c>
      <c r="R114" s="27"/>
      <c r="S114" s="27"/>
      <c r="T114" s="27"/>
      <c r="U114" s="27"/>
      <c r="V114" s="114" t="s">
        <v>187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100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100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0</v>
      </c>
      <c r="BF114" s="115"/>
      <c r="BG114" s="115"/>
      <c r="BH114" s="115"/>
      <c r="BI114" s="115"/>
      <c r="BJ114" s="115">
        <v>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0</v>
      </c>
      <c r="BU114" s="115"/>
      <c r="BV114" s="115"/>
      <c r="BW114" s="115"/>
      <c r="BX114" s="115"/>
    </row>
    <row r="116" spans="1:79" ht="14.25" customHeight="1" x14ac:dyDescent="12.75">
      <c r="A116" s="29" t="s">
        <v>237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228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233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178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178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177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42.75" customHeight="1" x14ac:dyDescent="0.2">
      <c r="A122" s="89">
        <v>0</v>
      </c>
      <c r="B122" s="90"/>
      <c r="C122" s="90"/>
      <c r="D122" s="114" t="s">
        <v>179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180</v>
      </c>
      <c r="R122" s="27"/>
      <c r="S122" s="27"/>
      <c r="T122" s="27"/>
      <c r="U122" s="27"/>
      <c r="V122" s="27" t="s">
        <v>181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30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30</v>
      </c>
      <c r="AQ122" s="115"/>
      <c r="AR122" s="115"/>
      <c r="AS122" s="115"/>
      <c r="AT122" s="115"/>
      <c r="AU122" s="115">
        <v>30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30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182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4.25" customHeight="1" x14ac:dyDescent="0.2">
      <c r="A124" s="89">
        <v>0</v>
      </c>
      <c r="B124" s="90"/>
      <c r="C124" s="90"/>
      <c r="D124" s="114" t="s">
        <v>183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184</v>
      </c>
      <c r="R124" s="27"/>
      <c r="S124" s="27"/>
      <c r="T124" s="27"/>
      <c r="U124" s="27"/>
      <c r="V124" s="27" t="s">
        <v>181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5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5</v>
      </c>
      <c r="AQ124" s="115"/>
      <c r="AR124" s="115"/>
      <c r="AS124" s="115"/>
      <c r="AT124" s="115"/>
      <c r="AU124" s="115">
        <v>5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5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185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8.5" customHeight="1" x14ac:dyDescent="0.2">
      <c r="A126" s="89">
        <v>0</v>
      </c>
      <c r="B126" s="90"/>
      <c r="C126" s="90"/>
      <c r="D126" s="114" t="s">
        <v>186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180</v>
      </c>
      <c r="R126" s="27"/>
      <c r="S126" s="27"/>
      <c r="T126" s="27"/>
      <c r="U126" s="27"/>
      <c r="V126" s="114" t="s">
        <v>187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6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6</v>
      </c>
      <c r="AQ126" s="115"/>
      <c r="AR126" s="115"/>
      <c r="AS126" s="115"/>
      <c r="AT126" s="115"/>
      <c r="AU126" s="115">
        <v>6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6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188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8.5" customHeight="1" x14ac:dyDescent="0.2">
      <c r="A128" s="89">
        <v>0</v>
      </c>
      <c r="B128" s="90"/>
      <c r="C128" s="90"/>
      <c r="D128" s="114" t="s">
        <v>189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190</v>
      </c>
      <c r="R128" s="27"/>
      <c r="S128" s="27"/>
      <c r="T128" s="27"/>
      <c r="U128" s="27"/>
      <c r="V128" s="114" t="s">
        <v>187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30" spans="1:79" ht="14.25" customHeight="1" x14ac:dyDescent="12.7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206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1" t="s">
        <v>19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27" t="s">
        <v>207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210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218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228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233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38.25" customHeight="1" x14ac:dyDescent="0.2">
      <c r="A137" s="92" t="s">
        <v>191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">
      <c r="A141" s="51" t="s">
        <v>6</v>
      </c>
      <c r="B141" s="52"/>
      <c r="C141" s="52"/>
      <c r="D141" s="51" t="s">
        <v>10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27" t="s">
        <v>207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211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223</v>
      </c>
      <c r="AV141" s="27"/>
      <c r="AW141" s="27"/>
      <c r="AX141" s="27"/>
      <c r="AY141" s="27"/>
      <c r="AZ141" s="27"/>
      <c r="BA141" s="27" t="s">
        <v>229</v>
      </c>
      <c r="BB141" s="27"/>
      <c r="BC141" s="27"/>
      <c r="BD141" s="27"/>
      <c r="BE141" s="27"/>
      <c r="BF141" s="27"/>
      <c r="BG141" s="27" t="s">
        <v>238</v>
      </c>
      <c r="BH141" s="27"/>
      <c r="BI141" s="27"/>
      <c r="BJ141" s="27"/>
      <c r="BK141" s="27"/>
      <c r="BL141" s="27"/>
    </row>
    <row r="142" spans="1:79" ht="15" customHeight="1" x14ac:dyDescent="12.75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12.75">
      <c r="A143" s="54"/>
      <c r="B143" s="55"/>
      <c r="C143" s="55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 x14ac:dyDescent="0.2">
      <c r="A146" s="86">
        <v>1</v>
      </c>
      <c r="B146" s="87"/>
      <c r="C146" s="87"/>
      <c r="D146" s="100" t="s">
        <v>192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 x14ac:dyDescent="0.2">
      <c r="A147" s="89">
        <v>2</v>
      </c>
      <c r="B147" s="90"/>
      <c r="C147" s="90"/>
      <c r="D147" s="92" t="s">
        <v>193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12.75">
      <c r="A151" s="29" t="s">
        <v>224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12.75">
      <c r="A152" s="31" t="s">
        <v>206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207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210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218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12.75">
      <c r="A156" s="26" t="s">
        <v>69</v>
      </c>
      <c r="B156" s="26"/>
      <c r="C156" s="26"/>
      <c r="D156" s="26"/>
      <c r="E156" s="26"/>
      <c r="F156" s="26"/>
      <c r="G156" s="67" t="s">
        <v>57</v>
      </c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 t="s">
        <v>79</v>
      </c>
      <c r="U156" s="67"/>
      <c r="V156" s="67"/>
      <c r="W156" s="67"/>
      <c r="X156" s="67"/>
      <c r="Y156" s="67"/>
      <c r="Z156" s="67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12.75" customHeight="1" x14ac:dyDescent="0.2">
      <c r="A157" s="110">
        <v>1</v>
      </c>
      <c r="B157" s="110"/>
      <c r="C157" s="110"/>
      <c r="D157" s="110"/>
      <c r="E157" s="110"/>
      <c r="F157" s="110"/>
      <c r="G157" s="92" t="s">
        <v>194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18" t="s">
        <v>195</v>
      </c>
      <c r="U157" s="118"/>
      <c r="V157" s="118"/>
      <c r="W157" s="118"/>
      <c r="X157" s="118"/>
      <c r="Y157" s="118"/>
      <c r="Z157" s="118"/>
      <c r="AA157" s="117">
        <v>24760</v>
      </c>
      <c r="AB157" s="117"/>
      <c r="AC157" s="117"/>
      <c r="AD157" s="117"/>
      <c r="AE157" s="117"/>
      <c r="AF157" s="117">
        <v>0</v>
      </c>
      <c r="AG157" s="117"/>
      <c r="AH157" s="117"/>
      <c r="AI157" s="117"/>
      <c r="AJ157" s="117"/>
      <c r="AK157" s="117">
        <f>IF(ISNUMBER(AA157),AA157,0)+IF(ISNUMBER(AF157),AF157,0)</f>
        <v>24760</v>
      </c>
      <c r="AL157" s="117"/>
      <c r="AM157" s="117"/>
      <c r="AN157" s="117"/>
      <c r="AO157" s="117"/>
      <c r="AP157" s="117">
        <v>179650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f>IF(ISNUMBER(AP157),AP157,0)+IF(ISNUMBER(AU157),AU157,0)</f>
        <v>179650</v>
      </c>
      <c r="BA157" s="117"/>
      <c r="BB157" s="117"/>
      <c r="BC157" s="117"/>
      <c r="BD157" s="117"/>
      <c r="BE157" s="117">
        <v>30000</v>
      </c>
      <c r="BF157" s="117"/>
      <c r="BG157" s="117"/>
      <c r="BH157" s="117"/>
      <c r="BI157" s="117"/>
      <c r="BJ157" s="117">
        <v>0</v>
      </c>
      <c r="BK157" s="117"/>
      <c r="BL157" s="117"/>
      <c r="BM157" s="117"/>
      <c r="BN157" s="117"/>
      <c r="BO157" s="117">
        <f>IF(ISNUMBER(BE157),BE157,0)+IF(ISNUMBER(BJ157),BJ157,0)</f>
        <v>30000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19"/>
      <c r="U158" s="119"/>
      <c r="V158" s="119"/>
      <c r="W158" s="119"/>
      <c r="X158" s="119"/>
      <c r="Y158" s="119"/>
      <c r="Z158" s="119"/>
      <c r="AA158" s="116">
        <v>24760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24760</v>
      </c>
      <c r="AL158" s="116"/>
      <c r="AM158" s="116"/>
      <c r="AN158" s="116"/>
      <c r="AO158" s="116"/>
      <c r="AP158" s="116">
        <v>179650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f>IF(ISNUMBER(AP158),AP158,0)+IF(ISNUMBER(AU158),AU158,0)</f>
        <v>179650</v>
      </c>
      <c r="BA158" s="116"/>
      <c r="BB158" s="116"/>
      <c r="BC158" s="116"/>
      <c r="BD158" s="116"/>
      <c r="BE158" s="116">
        <v>30000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f>IF(ISNUMBER(BE158),BE158,0)+IF(ISNUMBER(BJ158),BJ158,0)</f>
        <v>30000</v>
      </c>
      <c r="BP158" s="116"/>
      <c r="BQ158" s="116"/>
      <c r="BR158" s="116"/>
      <c r="BS158" s="116"/>
    </row>
    <row r="160" spans="1:79" ht="13.5" customHeight="1" x14ac:dyDescent="0.2">
      <c r="A160" s="29" t="s">
        <v>239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">
      <c r="A161" s="44" t="s">
        <v>206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 x14ac:dyDescent="0.2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228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233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 x14ac:dyDescent="0.2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 x14ac:dyDescent="12.75">
      <c r="A165" s="26" t="s">
        <v>69</v>
      </c>
      <c r="B165" s="26"/>
      <c r="C165" s="26"/>
      <c r="D165" s="26"/>
      <c r="E165" s="26"/>
      <c r="F165" s="26"/>
      <c r="G165" s="67" t="s">
        <v>57</v>
      </c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 t="s">
        <v>79</v>
      </c>
      <c r="U165" s="67"/>
      <c r="V165" s="67"/>
      <c r="W165" s="67"/>
      <c r="X165" s="67"/>
      <c r="Y165" s="67"/>
      <c r="Z165" s="67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12.75" customHeight="1" x14ac:dyDescent="0.2">
      <c r="A166" s="110">
        <v>1</v>
      </c>
      <c r="B166" s="110"/>
      <c r="C166" s="110"/>
      <c r="D166" s="110"/>
      <c r="E166" s="110"/>
      <c r="F166" s="110"/>
      <c r="G166" s="92" t="s">
        <v>194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18" t="s">
        <v>195</v>
      </c>
      <c r="U166" s="118"/>
      <c r="V166" s="118"/>
      <c r="W166" s="118"/>
      <c r="X166" s="118"/>
      <c r="Y166" s="118"/>
      <c r="Z166" s="118"/>
      <c r="AA166" s="117">
        <v>30000</v>
      </c>
      <c r="AB166" s="117"/>
      <c r="AC166" s="117"/>
      <c r="AD166" s="117"/>
      <c r="AE166" s="117"/>
      <c r="AF166" s="117">
        <v>0</v>
      </c>
      <c r="AG166" s="117"/>
      <c r="AH166" s="117"/>
      <c r="AI166" s="117"/>
      <c r="AJ166" s="117"/>
      <c r="AK166" s="117">
        <f>IF(ISNUMBER(AA166),AA166,0)+IF(ISNUMBER(AF166),AF166,0)</f>
        <v>30000</v>
      </c>
      <c r="AL166" s="117"/>
      <c r="AM166" s="117"/>
      <c r="AN166" s="117"/>
      <c r="AO166" s="117"/>
      <c r="AP166" s="117">
        <v>30000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f>IF(ISNUMBER(AP166),AP166,0)+IF(ISNUMBER(AU166),AU166,0)</f>
        <v>30000</v>
      </c>
      <c r="BA166" s="117"/>
      <c r="BB166" s="117"/>
      <c r="BC166" s="117"/>
      <c r="BD166" s="117"/>
      <c r="CA166" s="99" t="s">
        <v>47</v>
      </c>
    </row>
    <row r="167" spans="1:79" s="6" customFormat="1" x14ac:dyDescent="0.2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19"/>
      <c r="U167" s="119"/>
      <c r="V167" s="119"/>
      <c r="W167" s="119"/>
      <c r="X167" s="119"/>
      <c r="Y167" s="119"/>
      <c r="Z167" s="119"/>
      <c r="AA167" s="116">
        <v>30000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30000</v>
      </c>
      <c r="AL167" s="116"/>
      <c r="AM167" s="116"/>
      <c r="AN167" s="116"/>
      <c r="AO167" s="116"/>
      <c r="AP167" s="116">
        <v>30000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30000</v>
      </c>
      <c r="BA167" s="116"/>
      <c r="BB167" s="116"/>
      <c r="BC167" s="116"/>
      <c r="BD167" s="116"/>
    </row>
    <row r="170" spans="1:79" ht="14.25" customHeight="1" x14ac:dyDescent="0.2">
      <c r="A170" s="29" t="s">
        <v>240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206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1" t="s">
        <v>129</v>
      </c>
      <c r="O172" s="52"/>
      <c r="P172" s="52"/>
      <c r="Q172" s="52"/>
      <c r="R172" s="52"/>
      <c r="S172" s="52"/>
      <c r="T172" s="52"/>
      <c r="U172" s="53"/>
      <c r="V172" s="51" t="s">
        <v>130</v>
      </c>
      <c r="W172" s="52"/>
      <c r="X172" s="52"/>
      <c r="Y172" s="52"/>
      <c r="Z172" s="53"/>
      <c r="AA172" s="27" t="s">
        <v>207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210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218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228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233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4"/>
      <c r="O173" s="55"/>
      <c r="P173" s="55"/>
      <c r="Q173" s="55"/>
      <c r="R173" s="55"/>
      <c r="S173" s="55"/>
      <c r="T173" s="55"/>
      <c r="U173" s="56"/>
      <c r="V173" s="54"/>
      <c r="W173" s="55"/>
      <c r="X173" s="55"/>
      <c r="Y173" s="55"/>
      <c r="Z173" s="56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">
      <c r="A175" s="67" t="s">
        <v>146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">
      <c r="A176" s="120" t="s">
        <v>147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86"/>
      <c r="O176" s="87"/>
      <c r="P176" s="87"/>
      <c r="Q176" s="87"/>
      <c r="R176" s="87"/>
      <c r="S176" s="87"/>
      <c r="T176" s="87"/>
      <c r="U176" s="88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2"/>
      <c r="BQ176" s="123"/>
      <c r="BR176" s="123"/>
      <c r="BS176" s="124"/>
      <c r="CA176" s="6" t="s">
        <v>49</v>
      </c>
    </row>
    <row r="179" spans="1:79" ht="35.25" customHeight="1" x14ac:dyDescent="0.2">
      <c r="A179" s="29" t="s">
        <v>241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34" t="s">
        <v>225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">
      <c r="A184" s="29" t="s">
        <v>208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31" t="s">
        <v>206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5" customHeight="1" x14ac:dyDescent="12.75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">
      <c r="A189" s="26" t="s">
        <v>64</v>
      </c>
      <c r="B189" s="26"/>
      <c r="C189" s="26"/>
      <c r="D189" s="26"/>
      <c r="E189" s="26"/>
      <c r="F189" s="26"/>
      <c r="G189" s="67" t="s">
        <v>57</v>
      </c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99" customFormat="1" ht="25.5" customHeight="1" x14ac:dyDescent="0.2">
      <c r="A190" s="110">
        <v>2210</v>
      </c>
      <c r="B190" s="110"/>
      <c r="C190" s="110"/>
      <c r="D190" s="110"/>
      <c r="E190" s="110"/>
      <c r="F190" s="110"/>
      <c r="G190" s="92" t="s">
        <v>174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117">
        <v>0</v>
      </c>
      <c r="U190" s="117"/>
      <c r="V190" s="117"/>
      <c r="W190" s="117"/>
      <c r="X190" s="117"/>
      <c r="Y190" s="117"/>
      <c r="Z190" s="117">
        <v>24760</v>
      </c>
      <c r="AA190" s="117"/>
      <c r="AB190" s="117"/>
      <c r="AC190" s="117"/>
      <c r="AD190" s="117"/>
      <c r="AE190" s="117">
        <v>0</v>
      </c>
      <c r="AF190" s="117"/>
      <c r="AG190" s="117"/>
      <c r="AH190" s="117"/>
      <c r="AI190" s="117"/>
      <c r="AJ190" s="117"/>
      <c r="AK190" s="117">
        <v>0</v>
      </c>
      <c r="AL190" s="117"/>
      <c r="AM190" s="117"/>
      <c r="AN190" s="117"/>
      <c r="AO190" s="117"/>
      <c r="AP190" s="117"/>
      <c r="AQ190" s="117">
        <f>IF(ISNUMBER(AK190),AK190,0)-IF(ISNUMBER(AE190),AE190,0)</f>
        <v>0</v>
      </c>
      <c r="AR190" s="117"/>
      <c r="AS190" s="117"/>
      <c r="AT190" s="117"/>
      <c r="AU190" s="117"/>
      <c r="AV190" s="117"/>
      <c r="AW190" s="117">
        <v>0</v>
      </c>
      <c r="AX190" s="117"/>
      <c r="AY190" s="117"/>
      <c r="AZ190" s="117"/>
      <c r="BA190" s="117"/>
      <c r="BB190" s="117">
        <v>0</v>
      </c>
      <c r="BC190" s="117"/>
      <c r="BD190" s="117"/>
      <c r="BE190" s="117"/>
      <c r="BF190" s="117"/>
      <c r="BG190" s="117">
        <f>IF(ISNUMBER(Z190),Z190,0)+IF(ISNUMBER(AK190),AK190,0)</f>
        <v>24760</v>
      </c>
      <c r="BH190" s="117"/>
      <c r="BI190" s="117"/>
      <c r="BJ190" s="117"/>
      <c r="BK190" s="117"/>
      <c r="BL190" s="117"/>
      <c r="CA190" s="99" t="s">
        <v>51</v>
      </c>
    </row>
    <row r="191" spans="1:79" s="6" customFormat="1" ht="12.75" customHeight="1" x14ac:dyDescent="0.2">
      <c r="A191" s="85"/>
      <c r="B191" s="85"/>
      <c r="C191" s="85"/>
      <c r="D191" s="85"/>
      <c r="E191" s="85"/>
      <c r="F191" s="85"/>
      <c r="G191" s="100" t="s">
        <v>147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2"/>
      <c r="T191" s="116">
        <v>0</v>
      </c>
      <c r="U191" s="116"/>
      <c r="V191" s="116"/>
      <c r="W191" s="116"/>
      <c r="X191" s="116"/>
      <c r="Y191" s="116"/>
      <c r="Z191" s="116">
        <v>24760</v>
      </c>
      <c r="AA191" s="116"/>
      <c r="AB191" s="116"/>
      <c r="AC191" s="116"/>
      <c r="AD191" s="116"/>
      <c r="AE191" s="116">
        <v>0</v>
      </c>
      <c r="AF191" s="116"/>
      <c r="AG191" s="116"/>
      <c r="AH191" s="116"/>
      <c r="AI191" s="116"/>
      <c r="AJ191" s="116"/>
      <c r="AK191" s="116">
        <v>0</v>
      </c>
      <c r="AL191" s="116"/>
      <c r="AM191" s="116"/>
      <c r="AN191" s="116"/>
      <c r="AO191" s="116"/>
      <c r="AP191" s="116"/>
      <c r="AQ191" s="116">
        <f>IF(ISNUMBER(AK191),AK191,0)-IF(ISNUMBER(AE191),AE191,0)</f>
        <v>0</v>
      </c>
      <c r="AR191" s="116"/>
      <c r="AS191" s="116"/>
      <c r="AT191" s="116"/>
      <c r="AU191" s="116"/>
      <c r="AV191" s="116"/>
      <c r="AW191" s="116">
        <v>0</v>
      </c>
      <c r="AX191" s="116"/>
      <c r="AY191" s="116"/>
      <c r="AZ191" s="116"/>
      <c r="BA191" s="116"/>
      <c r="BB191" s="116">
        <v>0</v>
      </c>
      <c r="BC191" s="116"/>
      <c r="BD191" s="116"/>
      <c r="BE191" s="116"/>
      <c r="BF191" s="116"/>
      <c r="BG191" s="116">
        <f>IF(ISNUMBER(Z191),Z191,0)+IF(ISNUMBER(AK191),AK191,0)</f>
        <v>24760</v>
      </c>
      <c r="BH191" s="116"/>
      <c r="BI191" s="116"/>
      <c r="BJ191" s="116"/>
      <c r="BK191" s="116"/>
      <c r="BL191" s="116"/>
    </row>
    <row r="193" spans="1:79" ht="14.25" customHeight="1" x14ac:dyDescent="12.75">
      <c r="A193" s="29" t="s">
        <v>226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31" t="s">
        <v>206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18" customHeight="1" x14ac:dyDescent="0.2">
      <c r="A195" s="27" t="s">
        <v>135</v>
      </c>
      <c r="B195" s="27"/>
      <c r="C195" s="27"/>
      <c r="D195" s="27"/>
      <c r="E195" s="27"/>
      <c r="F195" s="27"/>
      <c r="G195" s="27" t="s">
        <v>19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212</v>
      </c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 t="s">
        <v>223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42.9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140</v>
      </c>
      <c r="R196" s="27"/>
      <c r="S196" s="27"/>
      <c r="T196" s="27"/>
      <c r="U196" s="27"/>
      <c r="V196" s="74" t="s">
        <v>141</v>
      </c>
      <c r="W196" s="74"/>
      <c r="X196" s="74"/>
      <c r="Y196" s="74"/>
      <c r="Z196" s="27" t="s">
        <v>142</v>
      </c>
      <c r="AA196" s="27"/>
      <c r="AB196" s="27"/>
      <c r="AC196" s="27"/>
      <c r="AD196" s="27"/>
      <c r="AE196" s="27"/>
      <c r="AF196" s="27"/>
      <c r="AG196" s="27"/>
      <c r="AH196" s="27"/>
      <c r="AI196" s="27"/>
      <c r="AJ196" s="27" t="s">
        <v>143</v>
      </c>
      <c r="AK196" s="27"/>
      <c r="AL196" s="27"/>
      <c r="AM196" s="27"/>
      <c r="AN196" s="27"/>
      <c r="AO196" s="27" t="s">
        <v>20</v>
      </c>
      <c r="AP196" s="27"/>
      <c r="AQ196" s="27"/>
      <c r="AR196" s="27"/>
      <c r="AS196" s="27"/>
      <c r="AT196" s="74" t="s">
        <v>144</v>
      </c>
      <c r="AU196" s="74"/>
      <c r="AV196" s="74"/>
      <c r="AW196" s="74"/>
      <c r="AX196" s="27" t="s">
        <v>142</v>
      </c>
      <c r="AY196" s="27"/>
      <c r="AZ196" s="27"/>
      <c r="BA196" s="27"/>
      <c r="BB196" s="27"/>
      <c r="BC196" s="27"/>
      <c r="BD196" s="27"/>
      <c r="BE196" s="27"/>
      <c r="BF196" s="27"/>
      <c r="BG196" s="27"/>
      <c r="BH196" s="27" t="s">
        <v>145</v>
      </c>
      <c r="BI196" s="27"/>
      <c r="BJ196" s="27"/>
      <c r="BK196" s="27"/>
      <c r="BL196" s="27"/>
    </row>
    <row r="197" spans="1:79" ht="63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74"/>
      <c r="W197" s="74"/>
      <c r="X197" s="74"/>
      <c r="Y197" s="74"/>
      <c r="Z197" s="27" t="s">
        <v>17</v>
      </c>
      <c r="AA197" s="27"/>
      <c r="AB197" s="27"/>
      <c r="AC197" s="27"/>
      <c r="AD197" s="27"/>
      <c r="AE197" s="27" t="s">
        <v>16</v>
      </c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74"/>
      <c r="AU197" s="74"/>
      <c r="AV197" s="74"/>
      <c r="AW197" s="74"/>
      <c r="AX197" s="27" t="s">
        <v>17</v>
      </c>
      <c r="AY197" s="27"/>
      <c r="AZ197" s="27"/>
      <c r="BA197" s="27"/>
      <c r="BB197" s="27"/>
      <c r="BC197" s="27" t="s">
        <v>16</v>
      </c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15" customHeight="1" x14ac:dyDescent="0.2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>
        <v>3</v>
      </c>
      <c r="R198" s="27"/>
      <c r="S198" s="27"/>
      <c r="T198" s="27"/>
      <c r="U198" s="27"/>
      <c r="V198" s="27">
        <v>4</v>
      </c>
      <c r="W198" s="27"/>
      <c r="X198" s="27"/>
      <c r="Y198" s="27"/>
      <c r="Z198" s="27">
        <v>5</v>
      </c>
      <c r="AA198" s="27"/>
      <c r="AB198" s="27"/>
      <c r="AC198" s="27"/>
      <c r="AD198" s="27"/>
      <c r="AE198" s="27">
        <v>6</v>
      </c>
      <c r="AF198" s="27"/>
      <c r="AG198" s="27"/>
      <c r="AH198" s="27"/>
      <c r="AI198" s="27"/>
      <c r="AJ198" s="27">
        <v>7</v>
      </c>
      <c r="AK198" s="27"/>
      <c r="AL198" s="27"/>
      <c r="AM198" s="27"/>
      <c r="AN198" s="27"/>
      <c r="AO198" s="27">
        <v>8</v>
      </c>
      <c r="AP198" s="27"/>
      <c r="AQ198" s="27"/>
      <c r="AR198" s="27"/>
      <c r="AS198" s="27"/>
      <c r="AT198" s="27">
        <v>9</v>
      </c>
      <c r="AU198" s="27"/>
      <c r="AV198" s="27"/>
      <c r="AW198" s="27"/>
      <c r="AX198" s="27">
        <v>10</v>
      </c>
      <c r="AY198" s="27"/>
      <c r="AZ198" s="27"/>
      <c r="BA198" s="27"/>
      <c r="BB198" s="27"/>
      <c r="BC198" s="27">
        <v>11</v>
      </c>
      <c r="BD198" s="27"/>
      <c r="BE198" s="27"/>
      <c r="BF198" s="27"/>
      <c r="BG198" s="27"/>
      <c r="BH198" s="27">
        <v>12</v>
      </c>
      <c r="BI198" s="27"/>
      <c r="BJ198" s="27"/>
      <c r="BK198" s="27"/>
      <c r="BL198" s="27"/>
    </row>
    <row r="199" spans="1:79" s="1" customFormat="1" ht="12" hidden="1" customHeight="1" x14ac:dyDescent="0.2">
      <c r="A199" s="26" t="s">
        <v>64</v>
      </c>
      <c r="B199" s="26"/>
      <c r="C199" s="26"/>
      <c r="D199" s="26"/>
      <c r="E199" s="26"/>
      <c r="F199" s="26"/>
      <c r="G199" s="67" t="s">
        <v>57</v>
      </c>
      <c r="H199" s="67"/>
      <c r="I199" s="67"/>
      <c r="J199" s="67"/>
      <c r="K199" s="67"/>
      <c r="L199" s="67"/>
      <c r="M199" s="67"/>
      <c r="N199" s="67"/>
      <c r="O199" s="67"/>
      <c r="P199" s="67"/>
      <c r="Q199" s="30" t="s">
        <v>80</v>
      </c>
      <c r="R199" s="30"/>
      <c r="S199" s="30"/>
      <c r="T199" s="30"/>
      <c r="U199" s="30"/>
      <c r="V199" s="30" t="s">
        <v>81</v>
      </c>
      <c r="W199" s="30"/>
      <c r="X199" s="30"/>
      <c r="Y199" s="30"/>
      <c r="Z199" s="30" t="s">
        <v>82</v>
      </c>
      <c r="AA199" s="30"/>
      <c r="AB199" s="30"/>
      <c r="AC199" s="30"/>
      <c r="AD199" s="30"/>
      <c r="AE199" s="30" t="s">
        <v>83</v>
      </c>
      <c r="AF199" s="30"/>
      <c r="AG199" s="30"/>
      <c r="AH199" s="30"/>
      <c r="AI199" s="30"/>
      <c r="AJ199" s="78" t="s">
        <v>101</v>
      </c>
      <c r="AK199" s="30"/>
      <c r="AL199" s="30"/>
      <c r="AM199" s="30"/>
      <c r="AN199" s="30"/>
      <c r="AO199" s="30" t="s">
        <v>84</v>
      </c>
      <c r="AP199" s="30"/>
      <c r="AQ199" s="30"/>
      <c r="AR199" s="30"/>
      <c r="AS199" s="30"/>
      <c r="AT199" s="78" t="s">
        <v>102</v>
      </c>
      <c r="AU199" s="30"/>
      <c r="AV199" s="30"/>
      <c r="AW199" s="30"/>
      <c r="AX199" s="30" t="s">
        <v>85</v>
      </c>
      <c r="AY199" s="30"/>
      <c r="AZ199" s="30"/>
      <c r="BA199" s="30"/>
      <c r="BB199" s="30"/>
      <c r="BC199" s="30" t="s">
        <v>86</v>
      </c>
      <c r="BD199" s="30"/>
      <c r="BE199" s="30"/>
      <c r="BF199" s="30"/>
      <c r="BG199" s="30"/>
      <c r="BH199" s="78" t="s">
        <v>101</v>
      </c>
      <c r="BI199" s="30"/>
      <c r="BJ199" s="30"/>
      <c r="BK199" s="30"/>
      <c r="BL199" s="30"/>
      <c r="CA199" s="1" t="s">
        <v>52</v>
      </c>
    </row>
    <row r="200" spans="1:79" s="99" customFormat="1" ht="25.5" customHeight="1" x14ac:dyDescent="0.2">
      <c r="A200" s="110">
        <v>2210</v>
      </c>
      <c r="B200" s="110"/>
      <c r="C200" s="110"/>
      <c r="D200" s="110"/>
      <c r="E200" s="110"/>
      <c r="F200" s="110"/>
      <c r="G200" s="92" t="s">
        <v>174</v>
      </c>
      <c r="H200" s="93"/>
      <c r="I200" s="93"/>
      <c r="J200" s="93"/>
      <c r="K200" s="93"/>
      <c r="L200" s="93"/>
      <c r="M200" s="93"/>
      <c r="N200" s="93"/>
      <c r="O200" s="93"/>
      <c r="P200" s="94"/>
      <c r="Q200" s="117">
        <v>50000</v>
      </c>
      <c r="R200" s="117"/>
      <c r="S200" s="117"/>
      <c r="T200" s="117"/>
      <c r="U200" s="117"/>
      <c r="V200" s="117">
        <v>0</v>
      </c>
      <c r="W200" s="117"/>
      <c r="X200" s="117"/>
      <c r="Y200" s="117"/>
      <c r="Z200" s="117">
        <v>0</v>
      </c>
      <c r="AA200" s="117"/>
      <c r="AB200" s="117"/>
      <c r="AC200" s="117"/>
      <c r="AD200" s="117"/>
      <c r="AE200" s="117">
        <v>0</v>
      </c>
      <c r="AF200" s="117"/>
      <c r="AG200" s="117"/>
      <c r="AH200" s="117"/>
      <c r="AI200" s="117"/>
      <c r="AJ200" s="117">
        <f>IF(ISNUMBER(Q200),Q200,0)-IF(ISNUMBER(Z200),Z200,0)</f>
        <v>50000</v>
      </c>
      <c r="AK200" s="117"/>
      <c r="AL200" s="117"/>
      <c r="AM200" s="117"/>
      <c r="AN200" s="117"/>
      <c r="AO200" s="117">
        <v>30000</v>
      </c>
      <c r="AP200" s="117"/>
      <c r="AQ200" s="117"/>
      <c r="AR200" s="117"/>
      <c r="AS200" s="117"/>
      <c r="AT200" s="117">
        <f>IF(ISNUMBER(V200),V200,0)-IF(ISNUMBER(Z200),Z200,0)-IF(ISNUMBER(AE200),AE200,0)</f>
        <v>0</v>
      </c>
      <c r="AU200" s="117"/>
      <c r="AV200" s="117"/>
      <c r="AW200" s="117"/>
      <c r="AX200" s="117">
        <v>0</v>
      </c>
      <c r="AY200" s="117"/>
      <c r="AZ200" s="117"/>
      <c r="BA200" s="117"/>
      <c r="BB200" s="117"/>
      <c r="BC200" s="117">
        <v>0</v>
      </c>
      <c r="BD200" s="117"/>
      <c r="BE200" s="117"/>
      <c r="BF200" s="117"/>
      <c r="BG200" s="117"/>
      <c r="BH200" s="117">
        <f>IF(ISNUMBER(AO200),AO200,0)-IF(ISNUMBER(AX200),AX200,0)</f>
        <v>30000</v>
      </c>
      <c r="BI200" s="117"/>
      <c r="BJ200" s="117"/>
      <c r="BK200" s="117"/>
      <c r="BL200" s="117"/>
      <c r="CA200" s="99" t="s">
        <v>53</v>
      </c>
    </row>
    <row r="201" spans="1:79" s="99" customFormat="1" ht="25.5" customHeight="1" x14ac:dyDescent="0.2">
      <c r="A201" s="110">
        <v>2240</v>
      </c>
      <c r="B201" s="110"/>
      <c r="C201" s="110"/>
      <c r="D201" s="110"/>
      <c r="E201" s="110"/>
      <c r="F201" s="110"/>
      <c r="G201" s="92" t="s">
        <v>175</v>
      </c>
      <c r="H201" s="93"/>
      <c r="I201" s="93"/>
      <c r="J201" s="93"/>
      <c r="K201" s="93"/>
      <c r="L201" s="93"/>
      <c r="M201" s="93"/>
      <c r="N201" s="93"/>
      <c r="O201" s="93"/>
      <c r="P201" s="94"/>
      <c r="Q201" s="117">
        <v>129650</v>
      </c>
      <c r="R201" s="117"/>
      <c r="S201" s="117"/>
      <c r="T201" s="117"/>
      <c r="U201" s="117"/>
      <c r="V201" s="117">
        <v>0</v>
      </c>
      <c r="W201" s="117"/>
      <c r="X201" s="117"/>
      <c r="Y201" s="117"/>
      <c r="Z201" s="117">
        <v>0</v>
      </c>
      <c r="AA201" s="117"/>
      <c r="AB201" s="117"/>
      <c r="AC201" s="117"/>
      <c r="AD201" s="117"/>
      <c r="AE201" s="117">
        <v>0</v>
      </c>
      <c r="AF201" s="117"/>
      <c r="AG201" s="117"/>
      <c r="AH201" s="117"/>
      <c r="AI201" s="117"/>
      <c r="AJ201" s="117">
        <f>IF(ISNUMBER(Q201),Q201,0)-IF(ISNUMBER(Z201),Z201,0)</f>
        <v>129650</v>
      </c>
      <c r="AK201" s="117"/>
      <c r="AL201" s="117"/>
      <c r="AM201" s="117"/>
      <c r="AN201" s="117"/>
      <c r="AO201" s="117">
        <v>0</v>
      </c>
      <c r="AP201" s="117"/>
      <c r="AQ201" s="117"/>
      <c r="AR201" s="117"/>
      <c r="AS201" s="117"/>
      <c r="AT201" s="117">
        <f>IF(ISNUMBER(V201),V201,0)-IF(ISNUMBER(Z201),Z201,0)-IF(ISNUMBER(AE201),AE201,0)</f>
        <v>0</v>
      </c>
      <c r="AU201" s="117"/>
      <c r="AV201" s="117"/>
      <c r="AW201" s="117"/>
      <c r="AX201" s="117">
        <v>0</v>
      </c>
      <c r="AY201" s="117"/>
      <c r="AZ201" s="117"/>
      <c r="BA201" s="117"/>
      <c r="BB201" s="117"/>
      <c r="BC201" s="117">
        <v>0</v>
      </c>
      <c r="BD201" s="117"/>
      <c r="BE201" s="117"/>
      <c r="BF201" s="117"/>
      <c r="BG201" s="117"/>
      <c r="BH201" s="117">
        <f>IF(ISNUMBER(AO201),AO201,0)-IF(ISNUMBER(AX201),AX201,0)</f>
        <v>0</v>
      </c>
      <c r="BI201" s="117"/>
      <c r="BJ201" s="117"/>
      <c r="BK201" s="117"/>
      <c r="BL201" s="117"/>
    </row>
    <row r="202" spans="1:79" s="6" customFormat="1" ht="12.75" customHeight="1" x14ac:dyDescent="0.2">
      <c r="A202" s="85"/>
      <c r="B202" s="85"/>
      <c r="C202" s="85"/>
      <c r="D202" s="85"/>
      <c r="E202" s="85"/>
      <c r="F202" s="85"/>
      <c r="G202" s="100" t="s">
        <v>147</v>
      </c>
      <c r="H202" s="101"/>
      <c r="I202" s="101"/>
      <c r="J202" s="101"/>
      <c r="K202" s="101"/>
      <c r="L202" s="101"/>
      <c r="M202" s="101"/>
      <c r="N202" s="101"/>
      <c r="O202" s="101"/>
      <c r="P202" s="102"/>
      <c r="Q202" s="116">
        <v>179650</v>
      </c>
      <c r="R202" s="116"/>
      <c r="S202" s="116"/>
      <c r="T202" s="116"/>
      <c r="U202" s="116"/>
      <c r="V202" s="116">
        <v>0</v>
      </c>
      <c r="W202" s="116"/>
      <c r="X202" s="116"/>
      <c r="Y202" s="116"/>
      <c r="Z202" s="116">
        <v>0</v>
      </c>
      <c r="AA202" s="116"/>
      <c r="AB202" s="116"/>
      <c r="AC202" s="116"/>
      <c r="AD202" s="116"/>
      <c r="AE202" s="116">
        <v>0</v>
      </c>
      <c r="AF202" s="116"/>
      <c r="AG202" s="116"/>
      <c r="AH202" s="116"/>
      <c r="AI202" s="116"/>
      <c r="AJ202" s="116">
        <f>IF(ISNUMBER(Q202),Q202,0)-IF(ISNUMBER(Z202),Z202,0)</f>
        <v>179650</v>
      </c>
      <c r="AK202" s="116"/>
      <c r="AL202" s="116"/>
      <c r="AM202" s="116"/>
      <c r="AN202" s="116"/>
      <c r="AO202" s="116">
        <v>30000</v>
      </c>
      <c r="AP202" s="116"/>
      <c r="AQ202" s="116"/>
      <c r="AR202" s="116"/>
      <c r="AS202" s="116"/>
      <c r="AT202" s="116">
        <f>IF(ISNUMBER(V202),V202,0)-IF(ISNUMBER(Z202),Z202,0)-IF(ISNUMBER(AE202),AE202,0)</f>
        <v>0</v>
      </c>
      <c r="AU202" s="116"/>
      <c r="AV202" s="116"/>
      <c r="AW202" s="116"/>
      <c r="AX202" s="116">
        <v>0</v>
      </c>
      <c r="AY202" s="116"/>
      <c r="AZ202" s="116"/>
      <c r="BA202" s="116"/>
      <c r="BB202" s="116"/>
      <c r="BC202" s="116">
        <v>0</v>
      </c>
      <c r="BD202" s="116"/>
      <c r="BE202" s="116"/>
      <c r="BF202" s="116"/>
      <c r="BG202" s="116"/>
      <c r="BH202" s="116">
        <f>IF(ISNUMBER(AO202),AO202,0)-IF(ISNUMBER(AX202),AX202,0)</f>
        <v>30000</v>
      </c>
      <c r="BI202" s="116"/>
      <c r="BJ202" s="116"/>
      <c r="BK202" s="116"/>
      <c r="BL202" s="116"/>
    </row>
    <row r="204" spans="1:79" ht="14.25" customHeight="1" x14ac:dyDescent="12.75">
      <c r="A204" s="29" t="s">
        <v>213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 x14ac:dyDescent="0.2">
      <c r="A205" s="31" t="s">
        <v>206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</row>
    <row r="206" spans="1:79" ht="42.95" customHeight="1" x14ac:dyDescent="0.2">
      <c r="A206" s="74" t="s">
        <v>135</v>
      </c>
      <c r="B206" s="74"/>
      <c r="C206" s="74"/>
      <c r="D206" s="74"/>
      <c r="E206" s="74"/>
      <c r="F206" s="74"/>
      <c r="G206" s="27" t="s">
        <v>19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 t="s">
        <v>15</v>
      </c>
      <c r="U206" s="27"/>
      <c r="V206" s="27"/>
      <c r="W206" s="27"/>
      <c r="X206" s="27"/>
      <c r="Y206" s="27"/>
      <c r="Z206" s="27" t="s">
        <v>14</v>
      </c>
      <c r="AA206" s="27"/>
      <c r="AB206" s="27"/>
      <c r="AC206" s="27"/>
      <c r="AD206" s="27"/>
      <c r="AE206" s="27" t="s">
        <v>209</v>
      </c>
      <c r="AF206" s="27"/>
      <c r="AG206" s="27"/>
      <c r="AH206" s="27"/>
      <c r="AI206" s="27"/>
      <c r="AJ206" s="27"/>
      <c r="AK206" s="27" t="s">
        <v>214</v>
      </c>
      <c r="AL206" s="27"/>
      <c r="AM206" s="27"/>
      <c r="AN206" s="27"/>
      <c r="AO206" s="27"/>
      <c r="AP206" s="27"/>
      <c r="AQ206" s="27" t="s">
        <v>227</v>
      </c>
      <c r="AR206" s="27"/>
      <c r="AS206" s="27"/>
      <c r="AT206" s="27"/>
      <c r="AU206" s="27"/>
      <c r="AV206" s="27"/>
      <c r="AW206" s="27" t="s">
        <v>18</v>
      </c>
      <c r="AX206" s="27"/>
      <c r="AY206" s="27"/>
      <c r="AZ206" s="27"/>
      <c r="BA206" s="27"/>
      <c r="BB206" s="27"/>
      <c r="BC206" s="27"/>
      <c r="BD206" s="27"/>
      <c r="BE206" s="27" t="s">
        <v>156</v>
      </c>
      <c r="BF206" s="27"/>
      <c r="BG206" s="27"/>
      <c r="BH206" s="27"/>
      <c r="BI206" s="27"/>
      <c r="BJ206" s="27"/>
      <c r="BK206" s="27"/>
      <c r="BL206" s="27"/>
    </row>
    <row r="207" spans="1:79" ht="21.75" customHeight="1" x14ac:dyDescent="0.2">
      <c r="A207" s="74"/>
      <c r="B207" s="74"/>
      <c r="C207" s="74"/>
      <c r="D207" s="74"/>
      <c r="E207" s="74"/>
      <c r="F207" s="74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</row>
    <row r="208" spans="1:79" ht="15" customHeight="1" x14ac:dyDescent="0.2">
      <c r="A208" s="27">
        <v>1</v>
      </c>
      <c r="B208" s="27"/>
      <c r="C208" s="27"/>
      <c r="D208" s="27"/>
      <c r="E208" s="27"/>
      <c r="F208" s="27"/>
      <c r="G208" s="27">
        <v>2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>
        <v>3</v>
      </c>
      <c r="U208" s="27"/>
      <c r="V208" s="27"/>
      <c r="W208" s="27"/>
      <c r="X208" s="27"/>
      <c r="Y208" s="27"/>
      <c r="Z208" s="27">
        <v>4</v>
      </c>
      <c r="AA208" s="27"/>
      <c r="AB208" s="27"/>
      <c r="AC208" s="27"/>
      <c r="AD208" s="27"/>
      <c r="AE208" s="27">
        <v>5</v>
      </c>
      <c r="AF208" s="27"/>
      <c r="AG208" s="27"/>
      <c r="AH208" s="27"/>
      <c r="AI208" s="27"/>
      <c r="AJ208" s="27"/>
      <c r="AK208" s="27">
        <v>6</v>
      </c>
      <c r="AL208" s="27"/>
      <c r="AM208" s="27"/>
      <c r="AN208" s="27"/>
      <c r="AO208" s="27"/>
      <c r="AP208" s="27"/>
      <c r="AQ208" s="27">
        <v>7</v>
      </c>
      <c r="AR208" s="27"/>
      <c r="AS208" s="27"/>
      <c r="AT208" s="27"/>
      <c r="AU208" s="27"/>
      <c r="AV208" s="27"/>
      <c r="AW208" s="26">
        <v>8</v>
      </c>
      <c r="AX208" s="26"/>
      <c r="AY208" s="26"/>
      <c r="AZ208" s="26"/>
      <c r="BA208" s="26"/>
      <c r="BB208" s="26"/>
      <c r="BC208" s="26"/>
      <c r="BD208" s="26"/>
      <c r="BE208" s="26">
        <v>9</v>
      </c>
      <c r="BF208" s="26"/>
      <c r="BG208" s="26"/>
      <c r="BH208" s="26"/>
      <c r="BI208" s="26"/>
      <c r="BJ208" s="26"/>
      <c r="BK208" s="26"/>
      <c r="BL208" s="26"/>
    </row>
    <row r="209" spans="1:79" s="1" customFormat="1" ht="18.75" hidden="1" customHeight="1" x14ac:dyDescent="0.2">
      <c r="A209" s="26" t="s">
        <v>64</v>
      </c>
      <c r="B209" s="26"/>
      <c r="C209" s="26"/>
      <c r="D209" s="26"/>
      <c r="E209" s="26"/>
      <c r="F209" s="26"/>
      <c r="G209" s="67" t="s">
        <v>57</v>
      </c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30" t="s">
        <v>80</v>
      </c>
      <c r="U209" s="30"/>
      <c r="V209" s="30"/>
      <c r="W209" s="30"/>
      <c r="X209" s="30"/>
      <c r="Y209" s="30"/>
      <c r="Z209" s="30" t="s">
        <v>81</v>
      </c>
      <c r="AA209" s="30"/>
      <c r="AB209" s="30"/>
      <c r="AC209" s="30"/>
      <c r="AD209" s="30"/>
      <c r="AE209" s="30" t="s">
        <v>82</v>
      </c>
      <c r="AF209" s="30"/>
      <c r="AG209" s="30"/>
      <c r="AH209" s="30"/>
      <c r="AI209" s="30"/>
      <c r="AJ209" s="30"/>
      <c r="AK209" s="30" t="s">
        <v>83</v>
      </c>
      <c r="AL209" s="30"/>
      <c r="AM209" s="30"/>
      <c r="AN209" s="30"/>
      <c r="AO209" s="30"/>
      <c r="AP209" s="30"/>
      <c r="AQ209" s="30" t="s">
        <v>84</v>
      </c>
      <c r="AR209" s="30"/>
      <c r="AS209" s="30"/>
      <c r="AT209" s="30"/>
      <c r="AU209" s="30"/>
      <c r="AV209" s="30"/>
      <c r="AW209" s="67" t="s">
        <v>87</v>
      </c>
      <c r="AX209" s="67"/>
      <c r="AY209" s="67"/>
      <c r="AZ209" s="67"/>
      <c r="BA209" s="67"/>
      <c r="BB209" s="67"/>
      <c r="BC209" s="67"/>
      <c r="BD209" s="67"/>
      <c r="BE209" s="67" t="s">
        <v>88</v>
      </c>
      <c r="BF209" s="67"/>
      <c r="BG209" s="67"/>
      <c r="BH209" s="67"/>
      <c r="BI209" s="67"/>
      <c r="BJ209" s="67"/>
      <c r="BK209" s="67"/>
      <c r="BL209" s="67"/>
      <c r="CA209" s="1" t="s">
        <v>54</v>
      </c>
    </row>
    <row r="210" spans="1:79" s="6" customFormat="1" ht="12.75" customHeight="1" x14ac:dyDescent="0.2">
      <c r="A210" s="85"/>
      <c r="B210" s="85"/>
      <c r="C210" s="85"/>
      <c r="D210" s="85"/>
      <c r="E210" s="85"/>
      <c r="F210" s="85"/>
      <c r="G210" s="120" t="s">
        <v>147</v>
      </c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CA210" s="6" t="s">
        <v>55</v>
      </c>
    </row>
    <row r="212" spans="1:79" ht="14.25" customHeight="1" x14ac:dyDescent="12.75">
      <c r="A212" s="29" t="s">
        <v>215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</row>
    <row r="214" spans="1:79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14.25" x14ac:dyDescent="0.2">
      <c r="A216" s="29" t="s">
        <v>242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4.25" x14ac:dyDescent="0.2">
      <c r="A217" s="29" t="s">
        <v>216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</row>
    <row r="219" spans="1:79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2" spans="1:79" ht="18.95" customHeight="1" x14ac:dyDescent="0.2">
      <c r="A222" s="129" t="s">
        <v>201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22"/>
      <c r="AC222" s="22"/>
      <c r="AD222" s="22"/>
      <c r="AE222" s="22"/>
      <c r="AF222" s="22"/>
      <c r="AG222" s="22"/>
      <c r="AH222" s="42"/>
      <c r="AI222" s="42"/>
      <c r="AJ222" s="42"/>
      <c r="AK222" s="42"/>
      <c r="AL222" s="42"/>
      <c r="AM222" s="42"/>
      <c r="AN222" s="42"/>
      <c r="AO222" s="42"/>
      <c r="AP222" s="42"/>
      <c r="AQ222" s="22"/>
      <c r="AR222" s="22"/>
      <c r="AS222" s="22"/>
      <c r="AT222" s="22"/>
      <c r="AU222" s="130" t="s">
        <v>202</v>
      </c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</row>
    <row r="223" spans="1:79" ht="12.75" customHeight="1" x14ac:dyDescent="0.2">
      <c r="AB223" s="23"/>
      <c r="AC223" s="23"/>
      <c r="AD223" s="23"/>
      <c r="AE223" s="23"/>
      <c r="AF223" s="23"/>
      <c r="AG223" s="23"/>
      <c r="AH223" s="28" t="s">
        <v>1</v>
      </c>
      <c r="AI223" s="28"/>
      <c r="AJ223" s="28"/>
      <c r="AK223" s="28"/>
      <c r="AL223" s="28"/>
      <c r="AM223" s="28"/>
      <c r="AN223" s="28"/>
      <c r="AO223" s="28"/>
      <c r="AP223" s="28"/>
      <c r="AQ223" s="23"/>
      <c r="AR223" s="23"/>
      <c r="AS223" s="23"/>
      <c r="AT223" s="23"/>
      <c r="AU223" s="28" t="s">
        <v>171</v>
      </c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  <row r="224" spans="1:79" ht="15" x14ac:dyDescent="0.2">
      <c r="AB224" s="23"/>
      <c r="AC224" s="23"/>
      <c r="AD224" s="23"/>
      <c r="AE224" s="23"/>
      <c r="AF224" s="23"/>
      <c r="AG224" s="23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3"/>
      <c r="AS224" s="23"/>
      <c r="AT224" s="23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 ht="18" customHeight="1" x14ac:dyDescent="0.2">
      <c r="A225" s="129" t="s">
        <v>249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23"/>
      <c r="AC225" s="23"/>
      <c r="AD225" s="23"/>
      <c r="AE225" s="23"/>
      <c r="AF225" s="23"/>
      <c r="AG225" s="23"/>
      <c r="AH225" s="43"/>
      <c r="AI225" s="43"/>
      <c r="AJ225" s="43"/>
      <c r="AK225" s="43"/>
      <c r="AL225" s="43"/>
      <c r="AM225" s="43"/>
      <c r="AN225" s="43"/>
      <c r="AO225" s="43"/>
      <c r="AP225" s="43"/>
      <c r="AQ225" s="23"/>
      <c r="AR225" s="23"/>
      <c r="AS225" s="23"/>
      <c r="AT225" s="23"/>
      <c r="AU225" s="131" t="s">
        <v>203</v>
      </c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</row>
    <row r="226" spans="1:58" ht="12" customHeight="1" x14ac:dyDescent="0.2">
      <c r="AB226" s="23"/>
      <c r="AC226" s="23"/>
      <c r="AD226" s="23"/>
      <c r="AE226" s="23"/>
      <c r="AF226" s="23"/>
      <c r="AG226" s="23"/>
      <c r="AH226" s="28" t="s">
        <v>1</v>
      </c>
      <c r="AI226" s="28"/>
      <c r="AJ226" s="28"/>
      <c r="AK226" s="28"/>
      <c r="AL226" s="28"/>
      <c r="AM226" s="28"/>
      <c r="AN226" s="28"/>
      <c r="AO226" s="28"/>
      <c r="AP226" s="28"/>
      <c r="AQ226" s="23"/>
      <c r="AR226" s="23"/>
      <c r="AS226" s="23"/>
      <c r="AT226" s="23"/>
      <c r="AU226" s="28" t="s">
        <v>171</v>
      </c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</sheetData>
  <mergeCells count="1324"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10:BD210"/>
    <mergeCell ref="BE210:BL210"/>
    <mergeCell ref="A212:BL212"/>
    <mergeCell ref="A213:BL213"/>
    <mergeCell ref="A216:BL216"/>
    <mergeCell ref="A217:BL217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43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7">
    <cfRule type="cellIs" dxfId="28" priority="2" stopIfTrue="1" operator="equal">
      <formula>A146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КПК0114082</vt:lpstr>
      <vt:lpstr>'Додаток2 КПК0114082'!Область_друку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2024-11-27T07:02:22Z</cp:lastPrinted>
  <dcterms:created xsi:type="dcterms:W3CDTF">2016-07-02T12:27:50Z</dcterms:created>
  <dcterms:modified xsi:type="dcterms:W3CDTF">2024-11-27T07:02:30Z</dcterms:modified>
</cp:coreProperties>
</file>