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8110" sheetId="6" r:id="rId1"/>
  </sheets>
  <definedNames>
    <definedName name="_xlnm.Print_Area" localSheetId="0">'Додаток2 КПК0118110'!$A$1:$BY$232</definedName>
  </definedNames>
  <calcPr calcId="144525"/>
</workbook>
</file>

<file path=xl/calcChain.xml><?xml version="1.0" encoding="utf-8"?>
<calcChain xmlns="http://schemas.openxmlformats.org/spreadsheetml/2006/main">
  <c r="BH209" i="6" l="1"/>
  <c r="AT209" i="6"/>
  <c r="AJ209" i="6"/>
  <c r="BH208" i="6"/>
  <c r="AT208" i="6"/>
  <c r="AJ208" i="6"/>
  <c r="BG199" i="6"/>
  <c r="AQ199" i="6"/>
  <c r="BG198" i="6"/>
  <c r="AQ198" i="6"/>
  <c r="BG197" i="6"/>
  <c r="AQ197" i="6"/>
  <c r="AZ173" i="6"/>
  <c r="AK173" i="6"/>
  <c r="AZ172" i="6"/>
  <c r="AK172" i="6"/>
  <c r="BO164" i="6"/>
  <c r="AZ164" i="6"/>
  <c r="AK164" i="6"/>
  <c r="BO163" i="6"/>
  <c r="AZ163" i="6"/>
  <c r="AK163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<sst xmlns="http://schemas.openxmlformats.org/spreadsheetml/2006/main" count="704" uniqueCount="257">
  <si>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</si>
  <si>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</si>
  <si>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</si>
  <si>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</si>
  <si>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</si>
  <si>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</si>
  <si>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</si>
  <si>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</si>
  <si>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</si>
  <si>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</si>
  <si>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</si>
  <si>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</si>
  <si>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</si>
  <si>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</si>
  <si>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</si>
  <si>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</si>
  <si>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</si>
  <si>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</si>
  <si>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</si>
  <si>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</si>
  <si>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</si>
  <si>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</si>
  <si>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</si>
  <si>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</si>
  <si>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</si>
  <si>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</si>
  <si>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</si>
  <si>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</si>
  <si>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</si>
  <si>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</si>
  <si>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</si>
  <si>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</si>
  <si>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</si>
  <si>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</si>
  <si>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</si>
  <si>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</si>
  <si>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</si>
  <si>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</si>
  <si>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</si>
  <si>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</si>
  <si>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</si>
  <si>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</si>
  <si>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</si>
  <si>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</si>
  <si>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</si>
  <si>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</si>
  <si>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</si>
  <si>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</si>
  <si>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</si>
  <si>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</si>
  <si>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</si>
  <si>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</si>
  <si>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</si>
  <si>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</si>
  <si>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</si>
  <si>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</si>
  <si>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</si>
  <si>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</si>
  <si>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</si>
  <si>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</si>
  <si>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</si>
  <si>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</si>
  <si>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</si>
  <si>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</si>
  <si>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</si>
  <si>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</si>
  <si>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</si>
  <si>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</si>
  <si>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</si>
  <si>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</si>
  <si>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</si>
  <si>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</si>
  <si>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</si>
  <si>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</si>
  <si>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</si>
  <si>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</si>
  <si>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</si>
  <si>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</si>
  <si>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</si>
  <si>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</si>
  <si>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</si>
  <si>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</si>
  <si>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</si>
  <si>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</si>
  <si>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</si>
  <si>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</si>
  <si>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</si>
  <si>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</si>
  <si>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</si>
  <si>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</si>
  <si>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</si>
  <si>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</si>
  <si>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</si>
  <si>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</si>
  <si>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</si>
  <si>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</si>
  <si>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</si>
  <si>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</si>
  <si>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</si>
  <si>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</si>
  <si>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</si>
  <si>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</si>
  <si>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</si>
  <si>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</si>
  <si>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</si>
  <si>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</si>
  <si>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</si>
  <si>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</si>
  <si>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</si>
  <si>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</si>
  <si>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</si>
  <si>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</si>
  <si>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</si>
  <si>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</si>
  <si>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</si>
  <si>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</si>
  <si>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</si>
  <si>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</si>
  <si>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</si>
  <si>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</si>
  <si>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</si>
  <si>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</si>
  <si>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</si>
  <si>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</si>
  <si>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</si>
  <si>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</si>
  <si>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</si>
  <si>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</si>
  <si>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</si>
  <si>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</si>
  <si>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</si>
  <si>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</si>
  <si>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</si>
  <si>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</si>
  <si>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</si>
  <si>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</si>
  <si>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</si>
  <si>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</si>
  <si>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</si>
  <si>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</si>
  <si>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</si>
  <si>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</si>
  <si>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</si>
  <si>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</si>
  <si>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</si>
  <si>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</si>
  <si>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</si>
  <si>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</si>
  <si>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</si>
  <si>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</si>
  <si>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</si>
  <si>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</si>
  <si>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</si>
  <si>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</si>
  <si>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</si>
  <si>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</si>
  <si>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</si>
  <si>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</si>
  <si>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</si>
  <si>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</si>
  <si>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</si>
  <si>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</si>
  <si>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</si>
  <si>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</si>
  <si>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</si>
  <si>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</si>
  <si>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</si>
  <si>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</si>
  <si>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</si>
  <si>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</si>
  <si>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</si>
  <si>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</si>
  <si>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</si>
  <si>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</si>
  <si>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</si>
  <si>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</si>
  <si>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</si>
  <si>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</si>
  <si>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</si>
  <si>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поповнення матеріального резерву</t>
  </si>
  <si>
    <t>затрат</t>
  </si>
  <si>
    <t xml:space="preserve">formula=RC[-16]+RC[-8]                          </t>
  </si>
  <si>
    <t>обсяг запланованих видатків</t>
  </si>
  <si>
    <t>грн.</t>
  </si>
  <si>
    <t>кошторис, програма</t>
  </si>
  <si>
    <t>продукту</t>
  </si>
  <si>
    <t>кількість запланованих засодів придбання</t>
  </si>
  <si>
    <t>шт.</t>
  </si>
  <si>
    <t>програма</t>
  </si>
  <si>
    <t>ефективності</t>
  </si>
  <si>
    <t>середні витрати на придбання одного засобу</t>
  </si>
  <si>
    <t>розрахункові дані</t>
  </si>
  <si>
    <t>якості</t>
  </si>
  <si>
    <t>відсоток виконання запланованих видатків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</si>
  <si>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</si>
  <si>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</si>
  <si>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</si>
  <si>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</si>
  <si>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створення та використання матеріального резерву для запобігання і ліквідації наслідків надзвичайних ситуацій техногенного та природнього характеру на території Тростянецької територіальної громади  на 2022рік</t>
  </si>
  <si>
    <t>рішення сесії</t>
  </si>
  <si>
    <t>обладнання до систем оповіщення</t>
  </si>
  <si>
    <t>2022-2023</t>
  </si>
  <si>
    <t>мета відсутня</t>
  </si>
  <si>
    <t>Проведення поточного/капітального ремонту приміщень; _x000D_
забезпечення заходів попередження та захисту населення і територій від надзвичайних ситуацій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</si>
  <si>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</si>
  <si>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для запобігання надзвичайних ситуацій у 2023 році по загальному фонду касові видатки становили 55260,00грн.,а саме:на придбання с-ми оповіщення (блок керування інформац.)на суму 32940,00грн.та оплати послуг (крім комунальних)-22320грн.(2100грн.-тех.обслугов.засобів оповіщення,20220грн.-виготовлення тех.документац.).На 2024р.було заплановано 105000грн.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</si>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</sst>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tabSelected="1" topLeftCell="A227" zoomScaleNormal="100" workbookViewId="0">
      <selection activeCell="D234" sqref="D23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1" t="s">
        <v>207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206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211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31" t="s">
        <v>254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255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211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253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212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9" t="s">
        <v>202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9" t="s">
        <v>203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9" t="s">
        <v>204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55260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55260</v>
      </c>
      <c r="AJ30" s="97"/>
      <c r="AK30" s="97"/>
      <c r="AL30" s="97"/>
      <c r="AM30" s="98"/>
      <c r="AN30" s="96">
        <v>105000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105000</v>
      </c>
      <c r="BC30" s="97"/>
      <c r="BD30" s="97"/>
      <c r="BE30" s="97"/>
      <c r="BF30" s="98"/>
      <c r="BG30" s="96">
        <v>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100000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23724</v>
      </c>
      <c r="AA31" s="95"/>
      <c r="AB31" s="95"/>
      <c r="AC31" s="95"/>
      <c r="AD31" s="95"/>
      <c r="AE31" s="96">
        <v>23724</v>
      </c>
      <c r="AF31" s="97"/>
      <c r="AG31" s="97"/>
      <c r="AH31" s="98"/>
      <c r="AI31" s="96">
        <f>IF(ISNUMBER(U31),U31,0)+IF(ISNUMBER(Z31),Z31,0)</f>
        <v>23724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23724</v>
      </c>
      <c r="AA32" s="95"/>
      <c r="AB32" s="95"/>
      <c r="AC32" s="95"/>
      <c r="AD32" s="95"/>
      <c r="AE32" s="96">
        <v>23724</v>
      </c>
      <c r="AF32" s="97"/>
      <c r="AG32" s="97"/>
      <c r="AH32" s="98"/>
      <c r="AI32" s="96">
        <f>IF(ISNUMBER(U32),U32,0)+IF(ISNUMBER(Z32),Z32,0)</f>
        <v>23724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55260</v>
      </c>
      <c r="V33" s="103"/>
      <c r="W33" s="103"/>
      <c r="X33" s="103"/>
      <c r="Y33" s="103"/>
      <c r="Z33" s="103">
        <v>23724</v>
      </c>
      <c r="AA33" s="103"/>
      <c r="AB33" s="103"/>
      <c r="AC33" s="103"/>
      <c r="AD33" s="103"/>
      <c r="AE33" s="104">
        <v>23724</v>
      </c>
      <c r="AF33" s="105"/>
      <c r="AG33" s="105"/>
      <c r="AH33" s="106"/>
      <c r="AI33" s="104">
        <f>IF(ISNUMBER(U33),U33,0)+IF(ISNUMBER(Z33),Z33,0)</f>
        <v>78984</v>
      </c>
      <c r="AJ33" s="105"/>
      <c r="AK33" s="105"/>
      <c r="AL33" s="105"/>
      <c r="AM33" s="106"/>
      <c r="AN33" s="104">
        <v>105000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105000</v>
      </c>
      <c r="BC33" s="105"/>
      <c r="BD33" s="105"/>
      <c r="BE33" s="105"/>
      <c r="BF33" s="106"/>
      <c r="BG33" s="104">
        <v>100000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100000</v>
      </c>
      <c r="BV33" s="105"/>
      <c r="BW33" s="105"/>
      <c r="BX33" s="105"/>
      <c r="BY33" s="106"/>
    </row>
    <row r="35" spans="1:79" ht="14.25" customHeight="1" x14ac:dyDescent="0.2">
      <c r="A35" s="79" t="s">
        <v>239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235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240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200000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200000</v>
      </c>
      <c r="AN41" s="97"/>
      <c r="AO41" s="97"/>
      <c r="AP41" s="97"/>
      <c r="AQ41" s="98"/>
      <c r="AR41" s="96">
        <v>200000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200000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200000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200000</v>
      </c>
      <c r="AN44" s="105"/>
      <c r="AO44" s="105"/>
      <c r="AP44" s="105"/>
      <c r="AQ44" s="106"/>
      <c r="AR44" s="104">
        <v>200000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200000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226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213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214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217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225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32940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32940</v>
      </c>
      <c r="AJ54" s="97"/>
      <c r="AK54" s="97"/>
      <c r="AL54" s="97"/>
      <c r="AM54" s="98"/>
      <c r="AN54" s="96">
        <v>105000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105000</v>
      </c>
      <c r="BC54" s="97"/>
      <c r="BD54" s="97"/>
      <c r="BE54" s="97"/>
      <c r="BF54" s="98"/>
      <c r="BG54" s="96">
        <v>100000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100000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2240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22320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22320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25.5" customHeight="1" x14ac:dyDescent="0.2">
      <c r="A56" s="89">
        <v>3110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23724</v>
      </c>
      <c r="AA56" s="97"/>
      <c r="AB56" s="97"/>
      <c r="AC56" s="97"/>
      <c r="AD56" s="98"/>
      <c r="AE56" s="96">
        <v>23724</v>
      </c>
      <c r="AF56" s="97"/>
      <c r="AG56" s="97"/>
      <c r="AH56" s="98"/>
      <c r="AI56" s="96">
        <f>IF(ISNUMBER(U56),U56,0)+IF(ISNUMBER(Z56),Z56,0)</f>
        <v>23724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55260</v>
      </c>
      <c r="V57" s="105"/>
      <c r="W57" s="105"/>
      <c r="X57" s="105"/>
      <c r="Y57" s="106"/>
      <c r="Z57" s="104">
        <v>23724</v>
      </c>
      <c r="AA57" s="105"/>
      <c r="AB57" s="105"/>
      <c r="AC57" s="105"/>
      <c r="AD57" s="106"/>
      <c r="AE57" s="104">
        <v>23724</v>
      </c>
      <c r="AF57" s="105"/>
      <c r="AG57" s="105"/>
      <c r="AH57" s="106"/>
      <c r="AI57" s="104">
        <f>IF(ISNUMBER(U57),U57,0)+IF(ISNUMBER(Z57),Z57,0)</f>
        <v>78984</v>
      </c>
      <c r="AJ57" s="105"/>
      <c r="AK57" s="105"/>
      <c r="AL57" s="105"/>
      <c r="AM57" s="106"/>
      <c r="AN57" s="104">
        <v>105000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105000</v>
      </c>
      <c r="BC57" s="105"/>
      <c r="BD57" s="105"/>
      <c r="BE57" s="105"/>
      <c r="BF57" s="106"/>
      <c r="BG57" s="104">
        <v>100000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100000</v>
      </c>
      <c r="BV57" s="105"/>
      <c r="BW57" s="105"/>
      <c r="BX57" s="105"/>
      <c r="BY57" s="106"/>
    </row>
    <row r="59" spans="1:79" ht="14.25" customHeight="1" x14ac:dyDescent="0.2">
      <c r="A59" s="29" t="s">
        <v>227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213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214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217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225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241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213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235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240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200000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200000</v>
      </c>
      <c r="AN73" s="97"/>
      <c r="AO73" s="97"/>
      <c r="AP73" s="97"/>
      <c r="AQ73" s="98"/>
      <c r="AR73" s="96">
        <v>200000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200000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</row>
    <row r="75" spans="1:79" s="99" customFormat="1" ht="25.5" customHeight="1" x14ac:dyDescent="0.2">
      <c r="A75" s="89">
        <v>3110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 x14ac:dyDescent="0.2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200000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200000</v>
      </c>
      <c r="AN76" s="105"/>
      <c r="AO76" s="105"/>
      <c r="AP76" s="105"/>
      <c r="AQ76" s="106"/>
      <c r="AR76" s="104">
        <v>200000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200000</v>
      </c>
      <c r="BH76" s="103"/>
      <c r="BI76" s="103"/>
      <c r="BJ76" s="103"/>
      <c r="BK76" s="103"/>
    </row>
    <row r="78" spans="1:79" ht="14.25" customHeight="1" x14ac:dyDescent="0.2">
      <c r="A78" s="29" t="s">
        <v>242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213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235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240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12.75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">
      <c r="A88" s="29" t="s">
        <v>228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213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214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217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225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12.75" customHeight="1" x14ac:dyDescent="0.2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55260</v>
      </c>
      <c r="V94" s="97"/>
      <c r="W94" s="97"/>
      <c r="X94" s="97"/>
      <c r="Y94" s="98"/>
      <c r="Z94" s="96">
        <v>23724</v>
      </c>
      <c r="AA94" s="97"/>
      <c r="AB94" s="97"/>
      <c r="AC94" s="97"/>
      <c r="AD94" s="98"/>
      <c r="AE94" s="96">
        <v>23724</v>
      </c>
      <c r="AF94" s="97"/>
      <c r="AG94" s="97"/>
      <c r="AH94" s="98"/>
      <c r="AI94" s="96">
        <f>IF(ISNUMBER(U94),U94,0)+IF(ISNUMBER(Z94),Z94,0)</f>
        <v>78984</v>
      </c>
      <c r="AJ94" s="97"/>
      <c r="AK94" s="97"/>
      <c r="AL94" s="97"/>
      <c r="AM94" s="98"/>
      <c r="AN94" s="96">
        <v>105000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105000</v>
      </c>
      <c r="BC94" s="97"/>
      <c r="BD94" s="97"/>
      <c r="BE94" s="97"/>
      <c r="BF94" s="98"/>
      <c r="BG94" s="96">
        <v>100000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100000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55260</v>
      </c>
      <c r="V95" s="105"/>
      <c r="W95" s="105"/>
      <c r="X95" s="105"/>
      <c r="Y95" s="106"/>
      <c r="Z95" s="104">
        <v>23724</v>
      </c>
      <c r="AA95" s="105"/>
      <c r="AB95" s="105"/>
      <c r="AC95" s="105"/>
      <c r="AD95" s="106"/>
      <c r="AE95" s="104">
        <v>23724</v>
      </c>
      <c r="AF95" s="105"/>
      <c r="AG95" s="105"/>
      <c r="AH95" s="106"/>
      <c r="AI95" s="104">
        <f>IF(ISNUMBER(U95),U95,0)+IF(ISNUMBER(Z95),Z95,0)</f>
        <v>78984</v>
      </c>
      <c r="AJ95" s="105"/>
      <c r="AK95" s="105"/>
      <c r="AL95" s="105"/>
      <c r="AM95" s="106"/>
      <c r="AN95" s="104">
        <v>105000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105000</v>
      </c>
      <c r="BC95" s="105"/>
      <c r="BD95" s="105"/>
      <c r="BE95" s="105"/>
      <c r="BF95" s="106"/>
      <c r="BG95" s="104">
        <v>100000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100000</v>
      </c>
      <c r="BV95" s="105"/>
      <c r="BW95" s="105"/>
      <c r="BX95" s="105"/>
      <c r="BY95" s="106"/>
    </row>
    <row r="97" spans="1:79" ht="14.25" customHeight="1" x14ac:dyDescent="12.75">
      <c r="A97" s="29" t="s">
        <v>243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5" t="s">
        <v>213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235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240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12.75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12.75" customHeight="1" x14ac:dyDescent="0.2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200000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200000</v>
      </c>
      <c r="AK103" s="110"/>
      <c r="AL103" s="110"/>
      <c r="AM103" s="110"/>
      <c r="AN103" s="110"/>
      <c r="AO103" s="95">
        <v>200000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200000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200000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200000</v>
      </c>
      <c r="AK104" s="85"/>
      <c r="AL104" s="85"/>
      <c r="AM104" s="85"/>
      <c r="AN104" s="85"/>
      <c r="AO104" s="103">
        <v>200000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200000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12.7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229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214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217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225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 x14ac:dyDescent="0.2">
      <c r="A114" s="89">
        <v>0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183</v>
      </c>
      <c r="R114" s="27"/>
      <c r="S114" s="27"/>
      <c r="T114" s="27"/>
      <c r="U114" s="27"/>
      <c r="V114" s="114" t="s">
        <v>184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261200</v>
      </c>
      <c r="AG114" s="115"/>
      <c r="AH114" s="115"/>
      <c r="AI114" s="115"/>
      <c r="AJ114" s="115"/>
      <c r="AK114" s="115">
        <v>30000</v>
      </c>
      <c r="AL114" s="115"/>
      <c r="AM114" s="115"/>
      <c r="AN114" s="115"/>
      <c r="AO114" s="115"/>
      <c r="AP114" s="115">
        <v>291200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0</v>
      </c>
      <c r="BF114" s="115"/>
      <c r="BG114" s="115"/>
      <c r="BH114" s="115"/>
      <c r="BI114" s="115"/>
      <c r="BJ114" s="115">
        <v>100000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100000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185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187</v>
      </c>
      <c r="R116" s="27"/>
      <c r="S116" s="27"/>
      <c r="T116" s="27"/>
      <c r="U116" s="27"/>
      <c r="V116" s="114" t="s">
        <v>188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5</v>
      </c>
      <c r="AG116" s="115"/>
      <c r="AH116" s="115"/>
      <c r="AI116" s="115"/>
      <c r="AJ116" s="115"/>
      <c r="AK116" s="115">
        <v>1</v>
      </c>
      <c r="AL116" s="115"/>
      <c r="AM116" s="115"/>
      <c r="AN116" s="115"/>
      <c r="AO116" s="115"/>
      <c r="AP116" s="115">
        <v>6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0</v>
      </c>
      <c r="BF116" s="115"/>
      <c r="BG116" s="115"/>
      <c r="BH116" s="115"/>
      <c r="BI116" s="115"/>
      <c r="BJ116" s="115">
        <v>1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189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 x14ac:dyDescent="0.2">
      <c r="A118" s="89">
        <v>0</v>
      </c>
      <c r="B118" s="90"/>
      <c r="C118" s="90"/>
      <c r="D118" s="114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114" t="s">
        <v>191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52240</v>
      </c>
      <c r="AG118" s="115"/>
      <c r="AH118" s="115"/>
      <c r="AI118" s="115"/>
      <c r="AJ118" s="115"/>
      <c r="AK118" s="115">
        <v>30000</v>
      </c>
      <c r="AL118" s="115"/>
      <c r="AM118" s="115"/>
      <c r="AN118" s="115"/>
      <c r="AO118" s="115"/>
      <c r="AP118" s="115">
        <v>82240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  <c r="BJ118" s="115">
        <v>100000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100000</v>
      </c>
      <c r="BU118" s="115"/>
      <c r="BV118" s="115"/>
      <c r="BW118" s="115"/>
      <c r="BX118" s="115"/>
    </row>
    <row r="119" spans="1:79" s="6" customFormat="1" ht="15" customHeight="1" x14ac:dyDescent="0.2">
      <c r="A119" s="86">
        <v>0</v>
      </c>
      <c r="B119" s="87"/>
      <c r="C119" s="87"/>
      <c r="D119" s="113" t="s">
        <v>192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28.5" customHeight="1" x14ac:dyDescent="0.2">
      <c r="A120" s="89">
        <v>0</v>
      </c>
      <c r="B120" s="90"/>
      <c r="C120" s="90"/>
      <c r="D120" s="114" t="s">
        <v>193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194</v>
      </c>
      <c r="R120" s="27"/>
      <c r="S120" s="27"/>
      <c r="T120" s="27"/>
      <c r="U120" s="27"/>
      <c r="V120" s="114" t="s">
        <v>191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100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100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  <c r="BJ120" s="115">
        <v>0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0</v>
      </c>
      <c r="BU120" s="115"/>
      <c r="BV120" s="115"/>
      <c r="BW120" s="115"/>
      <c r="BX120" s="115"/>
    </row>
    <row r="122" spans="1:79" ht="14.25" customHeight="1" x14ac:dyDescent="12.75">
      <c r="A122" s="29" t="s">
        <v>244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1" t="s">
        <v>6</v>
      </c>
      <c r="B123" s="52"/>
      <c r="C123" s="52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235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240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</row>
    <row r="124" spans="1:79" ht="28.5" customHeight="1" x14ac:dyDescent="12.75">
      <c r="A124" s="54"/>
      <c r="B124" s="55"/>
      <c r="C124" s="5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</row>
    <row r="126" spans="1:79" ht="15.7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107</v>
      </c>
      <c r="AG126" s="26"/>
      <c r="AH126" s="26"/>
      <c r="AI126" s="26"/>
      <c r="AJ126" s="26"/>
      <c r="AK126" s="30" t="s">
        <v>108</v>
      </c>
      <c r="AL126" s="30"/>
      <c r="AM126" s="30"/>
      <c r="AN126" s="30"/>
      <c r="AO126" s="30"/>
      <c r="AP126" s="50" t="s">
        <v>181</v>
      </c>
      <c r="AQ126" s="50"/>
      <c r="AR126" s="50"/>
      <c r="AS126" s="50"/>
      <c r="AT126" s="50"/>
      <c r="AU126" s="26" t="s">
        <v>109</v>
      </c>
      <c r="AV126" s="26"/>
      <c r="AW126" s="26"/>
      <c r="AX126" s="26"/>
      <c r="AY126" s="26"/>
      <c r="AZ126" s="30" t="s">
        <v>110</v>
      </c>
      <c r="BA126" s="30"/>
      <c r="BB126" s="30"/>
      <c r="BC126" s="30"/>
      <c r="BD126" s="30"/>
      <c r="BE126" s="50" t="s">
        <v>181</v>
      </c>
      <c r="BF126" s="50"/>
      <c r="BG126" s="50"/>
      <c r="BH126" s="50"/>
      <c r="BI126" s="50"/>
      <c r="CA126" t="s">
        <v>39</v>
      </c>
    </row>
    <row r="127" spans="1:79" s="6" customFormat="1" ht="14.25" x14ac:dyDescent="0.2">
      <c r="A127" s="86">
        <v>0</v>
      </c>
      <c r="B127" s="87"/>
      <c r="C127" s="87"/>
      <c r="D127" s="111" t="s">
        <v>180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CA127" s="6" t="s">
        <v>40</v>
      </c>
    </row>
    <row r="128" spans="1:79" s="99" customFormat="1" ht="14.25" customHeight="1" x14ac:dyDescent="0.2">
      <c r="A128" s="89">
        <v>0</v>
      </c>
      <c r="B128" s="90"/>
      <c r="C128" s="90"/>
      <c r="D128" s="114" t="s">
        <v>182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114" t="s">
        <v>184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185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186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187</v>
      </c>
      <c r="R130" s="27"/>
      <c r="S130" s="27"/>
      <c r="T130" s="27"/>
      <c r="U130" s="27"/>
      <c r="V130" s="114" t="s">
        <v>188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189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190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114" t="s">
        <v>191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192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193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194</v>
      </c>
      <c r="R134" s="27"/>
      <c r="S134" s="27"/>
      <c r="T134" s="27"/>
      <c r="U134" s="27"/>
      <c r="V134" s="114" t="s">
        <v>191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6" spans="1:79" ht="14.25" customHeight="1" x14ac:dyDescent="12.75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213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1" t="s">
        <v>19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27" t="s">
        <v>214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217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225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235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240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86" t="s">
        <v>147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CA142" s="6" t="s">
        <v>42</v>
      </c>
    </row>
    <row r="143" spans="1:79" s="99" customFormat="1" ht="38.25" customHeight="1" x14ac:dyDescent="0.2">
      <c r="A143" s="92" t="s">
        <v>195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">
      <c r="A147" s="51" t="s">
        <v>6</v>
      </c>
      <c r="B147" s="52"/>
      <c r="C147" s="52"/>
      <c r="D147" s="51" t="s">
        <v>10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27" t="s">
        <v>214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218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230</v>
      </c>
      <c r="AV147" s="27"/>
      <c r="AW147" s="27"/>
      <c r="AX147" s="27"/>
      <c r="AY147" s="27"/>
      <c r="AZ147" s="27"/>
      <c r="BA147" s="27" t="s">
        <v>236</v>
      </c>
      <c r="BB147" s="27"/>
      <c r="BC147" s="27"/>
      <c r="BD147" s="27"/>
      <c r="BE147" s="27"/>
      <c r="BF147" s="27"/>
      <c r="BG147" s="27" t="s">
        <v>245</v>
      </c>
      <c r="BH147" s="27"/>
      <c r="BI147" s="27"/>
      <c r="BJ147" s="27"/>
      <c r="BK147" s="27"/>
      <c r="BL147" s="27"/>
    </row>
    <row r="148" spans="1:79" ht="15" customHeight="1" x14ac:dyDescent="0.2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">
      <c r="A149" s="54"/>
      <c r="B149" s="55"/>
      <c r="C149" s="55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12.75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6" customFormat="1" ht="12.75" customHeight="1" x14ac:dyDescent="0.2">
      <c r="A152" s="86">
        <v>1</v>
      </c>
      <c r="B152" s="87"/>
      <c r="C152" s="87"/>
      <c r="D152" s="100" t="s">
        <v>196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5.5" customHeight="1" x14ac:dyDescent="0.2">
      <c r="A153" s="89">
        <v>2</v>
      </c>
      <c r="B153" s="90"/>
      <c r="C153" s="90"/>
      <c r="D153" s="92" t="s">
        <v>197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 t="s">
        <v>173</v>
      </c>
      <c r="X153" s="115"/>
      <c r="Y153" s="115"/>
      <c r="Z153" s="115" t="s">
        <v>173</v>
      </c>
      <c r="AA153" s="115"/>
      <c r="AB153" s="115"/>
      <c r="AC153" s="115"/>
      <c r="AD153" s="115"/>
      <c r="AE153" s="115"/>
      <c r="AF153" s="115"/>
      <c r="AG153" s="115"/>
      <c r="AH153" s="115"/>
      <c r="AI153" s="115" t="s">
        <v>173</v>
      </c>
      <c r="AJ153" s="115"/>
      <c r="AK153" s="115"/>
      <c r="AL153" s="115" t="s">
        <v>173</v>
      </c>
      <c r="AM153" s="115"/>
      <c r="AN153" s="115"/>
      <c r="AO153" s="115"/>
      <c r="AP153" s="115"/>
      <c r="AQ153" s="115"/>
      <c r="AR153" s="115"/>
      <c r="AS153" s="115"/>
      <c r="AT153" s="115"/>
      <c r="AU153" s="115" t="s">
        <v>173</v>
      </c>
      <c r="AV153" s="115"/>
      <c r="AW153" s="115"/>
      <c r="AX153" s="115"/>
      <c r="AY153" s="115"/>
      <c r="AZ153" s="115"/>
      <c r="BA153" s="115" t="s">
        <v>173</v>
      </c>
      <c r="BB153" s="115"/>
      <c r="BC153" s="115"/>
      <c r="BD153" s="115"/>
      <c r="BE153" s="115"/>
      <c r="BF153" s="115"/>
      <c r="BG153" s="115" t="s">
        <v>173</v>
      </c>
      <c r="BH153" s="115"/>
      <c r="BI153" s="115"/>
      <c r="BJ153" s="115"/>
      <c r="BK153" s="115"/>
      <c r="BL153" s="115"/>
    </row>
    <row r="156" spans="1:79" ht="14.25" customHeight="1" x14ac:dyDescent="12.75">
      <c r="A156" s="29" t="s">
        <v>153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4.25" customHeight="1" x14ac:dyDescent="0.2">
      <c r="A157" s="29" t="s">
        <v>231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9" ht="15" customHeight="1" x14ac:dyDescent="0.2">
      <c r="A158" s="31" t="s">
        <v>213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</row>
    <row r="159" spans="1:79" ht="15" customHeight="1" x14ac:dyDescent="0.2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214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217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  <c r="BE159" s="36" t="s">
        <v>225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8"/>
    </row>
    <row r="160" spans="1:79" ht="32.1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  <c r="BE160" s="27" t="s">
        <v>4</v>
      </c>
      <c r="BF160" s="27"/>
      <c r="BG160" s="27"/>
      <c r="BH160" s="27"/>
      <c r="BI160" s="27"/>
      <c r="BJ160" s="27" t="s">
        <v>3</v>
      </c>
      <c r="BK160" s="27"/>
      <c r="BL160" s="27"/>
      <c r="BM160" s="27"/>
      <c r="BN160" s="27"/>
      <c r="BO160" s="27" t="s">
        <v>127</v>
      </c>
      <c r="BP160" s="27"/>
      <c r="BQ160" s="27"/>
      <c r="BR160" s="27"/>
      <c r="BS160" s="27"/>
    </row>
    <row r="161" spans="1:79" ht="15" customHeight="1" x14ac:dyDescent="0.2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</row>
    <row r="162" spans="1:79" s="1" customFormat="1" ht="15" hidden="1" customHeight="1" x14ac:dyDescent="0.2">
      <c r="A162" s="26" t="s">
        <v>69</v>
      </c>
      <c r="B162" s="26"/>
      <c r="C162" s="26"/>
      <c r="D162" s="26"/>
      <c r="E162" s="26"/>
      <c r="F162" s="26"/>
      <c r="G162" s="67" t="s">
        <v>57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 t="s">
        <v>79</v>
      </c>
      <c r="U162" s="67"/>
      <c r="V162" s="67"/>
      <c r="W162" s="67"/>
      <c r="X162" s="67"/>
      <c r="Y162" s="67"/>
      <c r="Z162" s="67"/>
      <c r="AA162" s="30" t="s">
        <v>65</v>
      </c>
      <c r="AB162" s="30"/>
      <c r="AC162" s="30"/>
      <c r="AD162" s="30"/>
      <c r="AE162" s="30"/>
      <c r="AF162" s="30" t="s">
        <v>66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67</v>
      </c>
      <c r="AQ162" s="30"/>
      <c r="AR162" s="30"/>
      <c r="AS162" s="30"/>
      <c r="AT162" s="30"/>
      <c r="AU162" s="30" t="s">
        <v>68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BE162" s="30" t="s">
        <v>58</v>
      </c>
      <c r="BF162" s="30"/>
      <c r="BG162" s="30"/>
      <c r="BH162" s="30"/>
      <c r="BI162" s="30"/>
      <c r="BJ162" s="30" t="s">
        <v>59</v>
      </c>
      <c r="BK162" s="30"/>
      <c r="BL162" s="30"/>
      <c r="BM162" s="30"/>
      <c r="BN162" s="30"/>
      <c r="BO162" s="50" t="s">
        <v>122</v>
      </c>
      <c r="BP162" s="50"/>
      <c r="BQ162" s="50"/>
      <c r="BR162" s="50"/>
      <c r="BS162" s="50"/>
      <c r="CA162" s="1" t="s">
        <v>44</v>
      </c>
    </row>
    <row r="163" spans="1:79" s="99" customFormat="1" ht="76.5" customHeight="1" x14ac:dyDescent="0.2">
      <c r="A163" s="110">
        <v>1</v>
      </c>
      <c r="B163" s="110"/>
      <c r="C163" s="110"/>
      <c r="D163" s="110"/>
      <c r="E163" s="110"/>
      <c r="F163" s="110"/>
      <c r="G163" s="92" t="s">
        <v>198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18" t="s">
        <v>199</v>
      </c>
      <c r="U163" s="118"/>
      <c r="V163" s="118"/>
      <c r="W163" s="118"/>
      <c r="X163" s="118"/>
      <c r="Y163" s="118"/>
      <c r="Z163" s="118"/>
      <c r="AA163" s="117">
        <v>55260</v>
      </c>
      <c r="AB163" s="117"/>
      <c r="AC163" s="117"/>
      <c r="AD163" s="117"/>
      <c r="AE163" s="117"/>
      <c r="AF163" s="117">
        <v>23724</v>
      </c>
      <c r="AG163" s="117"/>
      <c r="AH163" s="117"/>
      <c r="AI163" s="117"/>
      <c r="AJ163" s="117"/>
      <c r="AK163" s="117">
        <f>IF(ISNUMBER(AA163),AA163,0)+IF(ISNUMBER(AF163),AF163,0)</f>
        <v>78984</v>
      </c>
      <c r="AL163" s="117"/>
      <c r="AM163" s="117"/>
      <c r="AN163" s="117"/>
      <c r="AO163" s="117"/>
      <c r="AP163" s="117">
        <v>105000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f>IF(ISNUMBER(AP163),AP163,0)+IF(ISNUMBER(AU163),AU163,0)</f>
        <v>105000</v>
      </c>
      <c r="BA163" s="117"/>
      <c r="BB163" s="117"/>
      <c r="BC163" s="117"/>
      <c r="BD163" s="117"/>
      <c r="BE163" s="117">
        <v>100000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100000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">
      <c r="A164" s="85"/>
      <c r="B164" s="85"/>
      <c r="C164" s="85"/>
      <c r="D164" s="85"/>
      <c r="E164" s="85"/>
      <c r="F164" s="85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19"/>
      <c r="U164" s="119"/>
      <c r="V164" s="119"/>
      <c r="W164" s="119"/>
      <c r="X164" s="119"/>
      <c r="Y164" s="119"/>
      <c r="Z164" s="119"/>
      <c r="AA164" s="116">
        <v>55260</v>
      </c>
      <c r="AB164" s="116"/>
      <c r="AC164" s="116"/>
      <c r="AD164" s="116"/>
      <c r="AE164" s="116"/>
      <c r="AF164" s="116">
        <v>23724</v>
      </c>
      <c r="AG164" s="116"/>
      <c r="AH164" s="116"/>
      <c r="AI164" s="116"/>
      <c r="AJ164" s="116"/>
      <c r="AK164" s="116">
        <f>IF(ISNUMBER(AA164),AA164,0)+IF(ISNUMBER(AF164),AF164,0)</f>
        <v>78984</v>
      </c>
      <c r="AL164" s="116"/>
      <c r="AM164" s="116"/>
      <c r="AN164" s="116"/>
      <c r="AO164" s="116"/>
      <c r="AP164" s="116">
        <v>105000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f>IF(ISNUMBER(AP164),AP164,0)+IF(ISNUMBER(AU164),AU164,0)</f>
        <v>105000</v>
      </c>
      <c r="BA164" s="116"/>
      <c r="BB164" s="116"/>
      <c r="BC164" s="116"/>
      <c r="BD164" s="116"/>
      <c r="BE164" s="116">
        <v>100000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100000</v>
      </c>
      <c r="BP164" s="116"/>
      <c r="BQ164" s="116"/>
      <c r="BR164" s="116"/>
      <c r="BS164" s="116"/>
    </row>
    <row r="166" spans="1:79" ht="13.5" customHeight="1" x14ac:dyDescent="12.75">
      <c r="A166" s="29" t="s">
        <v>246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">
      <c r="A167" s="44" t="s">
        <v>213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</row>
    <row r="168" spans="1:79" ht="15" customHeight="1" x14ac:dyDescent="0.2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235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240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</row>
    <row r="169" spans="1:79" ht="32.1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</row>
    <row r="170" spans="1:79" ht="15" customHeight="1" x14ac:dyDescent="0.2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</row>
    <row r="171" spans="1:79" s="1" customFormat="1" ht="12" hidden="1" customHeight="1" x14ac:dyDescent="0.2">
      <c r="A171" s="26" t="s">
        <v>69</v>
      </c>
      <c r="B171" s="26"/>
      <c r="C171" s="26"/>
      <c r="D171" s="26"/>
      <c r="E171" s="26"/>
      <c r="F171" s="26"/>
      <c r="G171" s="67" t="s">
        <v>57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 t="s">
        <v>79</v>
      </c>
      <c r="U171" s="67"/>
      <c r="V171" s="67"/>
      <c r="W171" s="67"/>
      <c r="X171" s="67"/>
      <c r="Y171" s="67"/>
      <c r="Z171" s="67"/>
      <c r="AA171" s="30" t="s">
        <v>60</v>
      </c>
      <c r="AB171" s="30"/>
      <c r="AC171" s="30"/>
      <c r="AD171" s="30"/>
      <c r="AE171" s="30"/>
      <c r="AF171" s="30" t="s">
        <v>61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62</v>
      </c>
      <c r="AQ171" s="30"/>
      <c r="AR171" s="30"/>
      <c r="AS171" s="30"/>
      <c r="AT171" s="30"/>
      <c r="AU171" s="30" t="s">
        <v>63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CA171" s="1" t="s">
        <v>46</v>
      </c>
    </row>
    <row r="172" spans="1:79" s="99" customFormat="1" ht="76.5" customHeight="1" x14ac:dyDescent="0.2">
      <c r="A172" s="110">
        <v>1</v>
      </c>
      <c r="B172" s="110"/>
      <c r="C172" s="110"/>
      <c r="D172" s="110"/>
      <c r="E172" s="110"/>
      <c r="F172" s="110"/>
      <c r="G172" s="92" t="s">
        <v>198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18" t="s">
        <v>199</v>
      </c>
      <c r="U172" s="118"/>
      <c r="V172" s="118"/>
      <c r="W172" s="118"/>
      <c r="X172" s="118"/>
      <c r="Y172" s="118"/>
      <c r="Z172" s="118"/>
      <c r="AA172" s="117">
        <v>200000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200000</v>
      </c>
      <c r="AL172" s="117"/>
      <c r="AM172" s="117"/>
      <c r="AN172" s="117"/>
      <c r="AO172" s="117"/>
      <c r="AP172" s="117">
        <v>200000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200000</v>
      </c>
      <c r="BA172" s="117"/>
      <c r="BB172" s="117"/>
      <c r="BC172" s="117"/>
      <c r="BD172" s="117"/>
      <c r="CA172" s="99" t="s">
        <v>47</v>
      </c>
    </row>
    <row r="173" spans="1:79" s="6" customFormat="1" x14ac:dyDescent="0.2">
      <c r="A173" s="85"/>
      <c r="B173" s="85"/>
      <c r="C173" s="85"/>
      <c r="D173" s="85"/>
      <c r="E173" s="85"/>
      <c r="F173" s="85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19"/>
      <c r="U173" s="119"/>
      <c r="V173" s="119"/>
      <c r="W173" s="119"/>
      <c r="X173" s="119"/>
      <c r="Y173" s="119"/>
      <c r="Z173" s="119"/>
      <c r="AA173" s="116">
        <v>200000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200000</v>
      </c>
      <c r="AL173" s="116"/>
      <c r="AM173" s="116"/>
      <c r="AN173" s="116"/>
      <c r="AO173" s="116"/>
      <c r="AP173" s="116">
        <v>200000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200000</v>
      </c>
      <c r="BA173" s="116"/>
      <c r="BB173" s="116"/>
      <c r="BC173" s="116"/>
      <c r="BD173" s="116"/>
    </row>
    <row r="176" spans="1:79" ht="14.25" customHeight="1" x14ac:dyDescent="0.2">
      <c r="A176" s="29" t="s">
        <v>247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44" t="s">
        <v>213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79" ht="23.1" customHeight="1" x14ac:dyDescent="0.2">
      <c r="A178" s="27" t="s">
        <v>128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1" t="s">
        <v>129</v>
      </c>
      <c r="O178" s="52"/>
      <c r="P178" s="52"/>
      <c r="Q178" s="52"/>
      <c r="R178" s="52"/>
      <c r="S178" s="52"/>
      <c r="T178" s="52"/>
      <c r="U178" s="53"/>
      <c r="V178" s="51" t="s">
        <v>130</v>
      </c>
      <c r="W178" s="52"/>
      <c r="X178" s="52"/>
      <c r="Y178" s="52"/>
      <c r="Z178" s="53"/>
      <c r="AA178" s="27" t="s">
        <v>214</v>
      </c>
      <c r="AB178" s="27"/>
      <c r="AC178" s="27"/>
      <c r="AD178" s="27"/>
      <c r="AE178" s="27"/>
      <c r="AF178" s="27"/>
      <c r="AG178" s="27"/>
      <c r="AH178" s="27"/>
      <c r="AI178" s="27"/>
      <c r="AJ178" s="27" t="s">
        <v>217</v>
      </c>
      <c r="AK178" s="27"/>
      <c r="AL178" s="27"/>
      <c r="AM178" s="27"/>
      <c r="AN178" s="27"/>
      <c r="AO178" s="27"/>
      <c r="AP178" s="27"/>
      <c r="AQ178" s="27"/>
      <c r="AR178" s="27"/>
      <c r="AS178" s="27" t="s">
        <v>225</v>
      </c>
      <c r="AT178" s="27"/>
      <c r="AU178" s="27"/>
      <c r="AV178" s="27"/>
      <c r="AW178" s="27"/>
      <c r="AX178" s="27"/>
      <c r="AY178" s="27"/>
      <c r="AZ178" s="27"/>
      <c r="BA178" s="27"/>
      <c r="BB178" s="27" t="s">
        <v>235</v>
      </c>
      <c r="BC178" s="27"/>
      <c r="BD178" s="27"/>
      <c r="BE178" s="27"/>
      <c r="BF178" s="27"/>
      <c r="BG178" s="27"/>
      <c r="BH178" s="27"/>
      <c r="BI178" s="27"/>
      <c r="BJ178" s="27"/>
      <c r="BK178" s="27" t="s">
        <v>240</v>
      </c>
      <c r="BL178" s="27"/>
      <c r="BM178" s="27"/>
      <c r="BN178" s="27"/>
      <c r="BO178" s="27"/>
      <c r="BP178" s="27"/>
      <c r="BQ178" s="27"/>
      <c r="BR178" s="27"/>
      <c r="BS178" s="27"/>
    </row>
    <row r="179" spans="1:79" ht="95.2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4"/>
      <c r="O179" s="55"/>
      <c r="P179" s="55"/>
      <c r="Q179" s="55"/>
      <c r="R179" s="55"/>
      <c r="S179" s="55"/>
      <c r="T179" s="55"/>
      <c r="U179" s="56"/>
      <c r="V179" s="54"/>
      <c r="W179" s="55"/>
      <c r="X179" s="55"/>
      <c r="Y179" s="55"/>
      <c r="Z179" s="56"/>
      <c r="AA179" s="74" t="s">
        <v>133</v>
      </c>
      <c r="AB179" s="74"/>
      <c r="AC179" s="74"/>
      <c r="AD179" s="74"/>
      <c r="AE179" s="74"/>
      <c r="AF179" s="74" t="s">
        <v>134</v>
      </c>
      <c r="AG179" s="74"/>
      <c r="AH179" s="74"/>
      <c r="AI179" s="74"/>
      <c r="AJ179" s="74" t="s">
        <v>133</v>
      </c>
      <c r="AK179" s="74"/>
      <c r="AL179" s="74"/>
      <c r="AM179" s="74"/>
      <c r="AN179" s="74"/>
      <c r="AO179" s="74" t="s">
        <v>134</v>
      </c>
      <c r="AP179" s="74"/>
      <c r="AQ179" s="74"/>
      <c r="AR179" s="74"/>
      <c r="AS179" s="74" t="s">
        <v>133</v>
      </c>
      <c r="AT179" s="74"/>
      <c r="AU179" s="74"/>
      <c r="AV179" s="74"/>
      <c r="AW179" s="74"/>
      <c r="AX179" s="74" t="s">
        <v>134</v>
      </c>
      <c r="AY179" s="74"/>
      <c r="AZ179" s="74"/>
      <c r="BA179" s="74"/>
      <c r="BB179" s="74" t="s">
        <v>133</v>
      </c>
      <c r="BC179" s="74"/>
      <c r="BD179" s="74"/>
      <c r="BE179" s="74"/>
      <c r="BF179" s="74"/>
      <c r="BG179" s="74" t="s">
        <v>134</v>
      </c>
      <c r="BH179" s="74"/>
      <c r="BI179" s="74"/>
      <c r="BJ179" s="74"/>
      <c r="BK179" s="74" t="s">
        <v>133</v>
      </c>
      <c r="BL179" s="74"/>
      <c r="BM179" s="74"/>
      <c r="BN179" s="74"/>
      <c r="BO179" s="74"/>
      <c r="BP179" s="74" t="s">
        <v>134</v>
      </c>
      <c r="BQ179" s="74"/>
      <c r="BR179" s="74"/>
      <c r="BS179" s="74"/>
    </row>
    <row r="180" spans="1:79" ht="15" customHeight="1" x14ac:dyDescent="0.2">
      <c r="A180" s="27">
        <v>1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6">
        <v>2</v>
      </c>
      <c r="O180" s="37"/>
      <c r="P180" s="37"/>
      <c r="Q180" s="37"/>
      <c r="R180" s="37"/>
      <c r="S180" s="37"/>
      <c r="T180" s="37"/>
      <c r="U180" s="38"/>
      <c r="V180" s="27">
        <v>3</v>
      </c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>
        <v>6</v>
      </c>
      <c r="AK180" s="27"/>
      <c r="AL180" s="27"/>
      <c r="AM180" s="27"/>
      <c r="AN180" s="27"/>
      <c r="AO180" s="27">
        <v>7</v>
      </c>
      <c r="AP180" s="27"/>
      <c r="AQ180" s="27"/>
      <c r="AR180" s="27"/>
      <c r="AS180" s="27">
        <v>8</v>
      </c>
      <c r="AT180" s="27"/>
      <c r="AU180" s="27"/>
      <c r="AV180" s="27"/>
      <c r="AW180" s="27"/>
      <c r="AX180" s="27">
        <v>9</v>
      </c>
      <c r="AY180" s="27"/>
      <c r="AZ180" s="27"/>
      <c r="BA180" s="27"/>
      <c r="BB180" s="27">
        <v>10</v>
      </c>
      <c r="BC180" s="27"/>
      <c r="BD180" s="27"/>
      <c r="BE180" s="27"/>
      <c r="BF180" s="27"/>
      <c r="BG180" s="27">
        <v>11</v>
      </c>
      <c r="BH180" s="27"/>
      <c r="BI180" s="27"/>
      <c r="BJ180" s="27"/>
      <c r="BK180" s="27">
        <v>12</v>
      </c>
      <c r="BL180" s="27"/>
      <c r="BM180" s="27"/>
      <c r="BN180" s="27"/>
      <c r="BO180" s="27"/>
      <c r="BP180" s="27">
        <v>13</v>
      </c>
      <c r="BQ180" s="27"/>
      <c r="BR180" s="27"/>
      <c r="BS180" s="27"/>
    </row>
    <row r="181" spans="1:79" s="1" customFormat="1" ht="12" hidden="1" customHeight="1" x14ac:dyDescent="0.2">
      <c r="A181" s="67" t="s">
        <v>146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26" t="s">
        <v>131</v>
      </c>
      <c r="O181" s="26"/>
      <c r="P181" s="26"/>
      <c r="Q181" s="26"/>
      <c r="R181" s="26"/>
      <c r="S181" s="26"/>
      <c r="T181" s="26"/>
      <c r="U181" s="26"/>
      <c r="V181" s="26" t="s">
        <v>132</v>
      </c>
      <c r="W181" s="26"/>
      <c r="X181" s="26"/>
      <c r="Y181" s="26"/>
      <c r="Z181" s="26"/>
      <c r="AA181" s="30" t="s">
        <v>65</v>
      </c>
      <c r="AB181" s="30"/>
      <c r="AC181" s="30"/>
      <c r="AD181" s="30"/>
      <c r="AE181" s="30"/>
      <c r="AF181" s="30" t="s">
        <v>66</v>
      </c>
      <c r="AG181" s="30"/>
      <c r="AH181" s="30"/>
      <c r="AI181" s="30"/>
      <c r="AJ181" s="30" t="s">
        <v>67</v>
      </c>
      <c r="AK181" s="30"/>
      <c r="AL181" s="30"/>
      <c r="AM181" s="30"/>
      <c r="AN181" s="30"/>
      <c r="AO181" s="30" t="s">
        <v>68</v>
      </c>
      <c r="AP181" s="30"/>
      <c r="AQ181" s="30"/>
      <c r="AR181" s="30"/>
      <c r="AS181" s="30" t="s">
        <v>58</v>
      </c>
      <c r="AT181" s="30"/>
      <c r="AU181" s="30"/>
      <c r="AV181" s="30"/>
      <c r="AW181" s="30"/>
      <c r="AX181" s="30" t="s">
        <v>59</v>
      </c>
      <c r="AY181" s="30"/>
      <c r="AZ181" s="30"/>
      <c r="BA181" s="30"/>
      <c r="BB181" s="30" t="s">
        <v>60</v>
      </c>
      <c r="BC181" s="30"/>
      <c r="BD181" s="30"/>
      <c r="BE181" s="30"/>
      <c r="BF181" s="30"/>
      <c r="BG181" s="30" t="s">
        <v>61</v>
      </c>
      <c r="BH181" s="30"/>
      <c r="BI181" s="30"/>
      <c r="BJ181" s="30"/>
      <c r="BK181" s="30" t="s">
        <v>62</v>
      </c>
      <c r="BL181" s="30"/>
      <c r="BM181" s="30"/>
      <c r="BN181" s="30"/>
      <c r="BO181" s="30"/>
      <c r="BP181" s="30" t="s">
        <v>63</v>
      </c>
      <c r="BQ181" s="30"/>
      <c r="BR181" s="30"/>
      <c r="BS181" s="30"/>
      <c r="CA181" s="1" t="s">
        <v>48</v>
      </c>
    </row>
    <row r="182" spans="1:79" s="99" customFormat="1" ht="12.75" customHeight="1" x14ac:dyDescent="0.2">
      <c r="A182" s="92" t="s">
        <v>200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4"/>
      <c r="N182" s="89" t="s">
        <v>201</v>
      </c>
      <c r="O182" s="90"/>
      <c r="P182" s="90"/>
      <c r="Q182" s="90"/>
      <c r="R182" s="90"/>
      <c r="S182" s="90"/>
      <c r="T182" s="90"/>
      <c r="U182" s="91"/>
      <c r="V182" s="120">
        <v>87100</v>
      </c>
      <c r="W182" s="120"/>
      <c r="X182" s="120"/>
      <c r="Y182" s="120"/>
      <c r="Z182" s="120"/>
      <c r="AA182" s="120">
        <v>23724</v>
      </c>
      <c r="AB182" s="120"/>
      <c r="AC182" s="120"/>
      <c r="AD182" s="120"/>
      <c r="AE182" s="120"/>
      <c r="AF182" s="120">
        <v>34</v>
      </c>
      <c r="AG182" s="120"/>
      <c r="AH182" s="120"/>
      <c r="AI182" s="120"/>
      <c r="AJ182" s="120">
        <v>0</v>
      </c>
      <c r="AK182" s="120"/>
      <c r="AL182" s="120"/>
      <c r="AM182" s="120"/>
      <c r="AN182" s="120"/>
      <c r="AO182" s="120">
        <v>0</v>
      </c>
      <c r="AP182" s="120"/>
      <c r="AQ182" s="120"/>
      <c r="AR182" s="120"/>
      <c r="AS182" s="120">
        <v>0</v>
      </c>
      <c r="AT182" s="120"/>
      <c r="AU182" s="120"/>
      <c r="AV182" s="120"/>
      <c r="AW182" s="120"/>
      <c r="AX182" s="120">
        <v>0</v>
      </c>
      <c r="AY182" s="120"/>
      <c r="AZ182" s="120"/>
      <c r="BA182" s="120"/>
      <c r="BB182" s="120">
        <v>0</v>
      </c>
      <c r="BC182" s="120"/>
      <c r="BD182" s="120"/>
      <c r="BE182" s="120"/>
      <c r="BF182" s="120"/>
      <c r="BG182" s="120">
        <v>0</v>
      </c>
      <c r="BH182" s="120"/>
      <c r="BI182" s="120"/>
      <c r="BJ182" s="120"/>
      <c r="BK182" s="120">
        <v>0</v>
      </c>
      <c r="BL182" s="120"/>
      <c r="BM182" s="120"/>
      <c r="BN182" s="120"/>
      <c r="BO182" s="120"/>
      <c r="BP182" s="121">
        <v>0</v>
      </c>
      <c r="BQ182" s="122"/>
      <c r="BR182" s="122"/>
      <c r="BS182" s="123"/>
      <c r="CA182" s="99" t="s">
        <v>49</v>
      </c>
    </row>
    <row r="183" spans="1:79" s="6" customFormat="1" ht="12.75" customHeight="1" x14ac:dyDescent="0.2">
      <c r="A183" s="100" t="s">
        <v>147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2"/>
      <c r="N183" s="86"/>
      <c r="O183" s="87"/>
      <c r="P183" s="87"/>
      <c r="Q183" s="87"/>
      <c r="R183" s="87"/>
      <c r="S183" s="87"/>
      <c r="T183" s="87"/>
      <c r="U183" s="88"/>
      <c r="V183" s="124"/>
      <c r="W183" s="124"/>
      <c r="X183" s="124"/>
      <c r="Y183" s="124"/>
      <c r="Z183" s="124"/>
      <c r="AA183" s="124">
        <v>23724</v>
      </c>
      <c r="AB183" s="124"/>
      <c r="AC183" s="124"/>
      <c r="AD183" s="124"/>
      <c r="AE183" s="124"/>
      <c r="AF183" s="124"/>
      <c r="AG183" s="124"/>
      <c r="AH183" s="124"/>
      <c r="AI183" s="124"/>
      <c r="AJ183" s="124">
        <v>0</v>
      </c>
      <c r="AK183" s="124"/>
      <c r="AL183" s="124"/>
      <c r="AM183" s="124"/>
      <c r="AN183" s="124"/>
      <c r="AO183" s="124"/>
      <c r="AP183" s="124"/>
      <c r="AQ183" s="124"/>
      <c r="AR183" s="124"/>
      <c r="AS183" s="124">
        <v>0</v>
      </c>
      <c r="AT183" s="124"/>
      <c r="AU183" s="124"/>
      <c r="AV183" s="124"/>
      <c r="AW183" s="124"/>
      <c r="AX183" s="124"/>
      <c r="AY183" s="124"/>
      <c r="AZ183" s="124"/>
      <c r="BA183" s="124"/>
      <c r="BB183" s="124">
        <v>0</v>
      </c>
      <c r="BC183" s="124"/>
      <c r="BD183" s="124"/>
      <c r="BE183" s="124"/>
      <c r="BF183" s="124"/>
      <c r="BG183" s="124"/>
      <c r="BH183" s="124"/>
      <c r="BI183" s="124"/>
      <c r="BJ183" s="124"/>
      <c r="BK183" s="124">
        <v>0</v>
      </c>
      <c r="BL183" s="124"/>
      <c r="BM183" s="124"/>
      <c r="BN183" s="124"/>
      <c r="BO183" s="124"/>
      <c r="BP183" s="125"/>
      <c r="BQ183" s="126"/>
      <c r="BR183" s="126"/>
      <c r="BS183" s="127"/>
    </row>
    <row r="186" spans="1:79" ht="35.25" customHeight="1" x14ac:dyDescent="0.2">
      <c r="A186" s="29" t="s">
        <v>248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30" customHeight="1" x14ac:dyDescent="0.2">
      <c r="A187" s="129" t="s">
        <v>205</v>
      </c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</row>
    <row r="188" spans="1:79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90" spans="1:79" ht="28.5" customHeight="1" x14ac:dyDescent="0.2">
      <c r="A190" s="34" t="s">
        <v>232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4.25" customHeight="1" x14ac:dyDescent="12.75">
      <c r="A191" s="29" t="s">
        <v>215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 x14ac:dyDescent="0.2">
      <c r="A192" s="31" t="s">
        <v>213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42.95" customHeight="1" x14ac:dyDescent="0.2">
      <c r="A193" s="74" t="s">
        <v>135</v>
      </c>
      <c r="B193" s="74"/>
      <c r="C193" s="74"/>
      <c r="D193" s="74"/>
      <c r="E193" s="74"/>
      <c r="F193" s="74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 t="s">
        <v>15</v>
      </c>
      <c r="U193" s="27"/>
      <c r="V193" s="27"/>
      <c r="W193" s="27"/>
      <c r="X193" s="27"/>
      <c r="Y193" s="27"/>
      <c r="Z193" s="27" t="s">
        <v>14</v>
      </c>
      <c r="AA193" s="27"/>
      <c r="AB193" s="27"/>
      <c r="AC193" s="27"/>
      <c r="AD193" s="27"/>
      <c r="AE193" s="27" t="s">
        <v>136</v>
      </c>
      <c r="AF193" s="27"/>
      <c r="AG193" s="27"/>
      <c r="AH193" s="27"/>
      <c r="AI193" s="27"/>
      <c r="AJ193" s="27"/>
      <c r="AK193" s="27" t="s">
        <v>137</v>
      </c>
      <c r="AL193" s="27"/>
      <c r="AM193" s="27"/>
      <c r="AN193" s="27"/>
      <c r="AO193" s="27"/>
      <c r="AP193" s="27"/>
      <c r="AQ193" s="27" t="s">
        <v>138</v>
      </c>
      <c r="AR193" s="27"/>
      <c r="AS193" s="27"/>
      <c r="AT193" s="27"/>
      <c r="AU193" s="27"/>
      <c r="AV193" s="27"/>
      <c r="AW193" s="27" t="s">
        <v>98</v>
      </c>
      <c r="AX193" s="27"/>
      <c r="AY193" s="27"/>
      <c r="AZ193" s="27"/>
      <c r="BA193" s="27"/>
      <c r="BB193" s="27"/>
      <c r="BC193" s="27"/>
      <c r="BD193" s="27"/>
      <c r="BE193" s="27"/>
      <c r="BF193" s="27"/>
      <c r="BG193" s="27" t="s">
        <v>139</v>
      </c>
      <c r="BH193" s="27"/>
      <c r="BI193" s="27"/>
      <c r="BJ193" s="27"/>
      <c r="BK193" s="27"/>
      <c r="BL193" s="27"/>
    </row>
    <row r="194" spans="1:79" ht="39.950000000000003" customHeight="1" x14ac:dyDescent="0.2">
      <c r="A194" s="74"/>
      <c r="B194" s="74"/>
      <c r="C194" s="74"/>
      <c r="D194" s="74"/>
      <c r="E194" s="74"/>
      <c r="F194" s="74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 t="s">
        <v>17</v>
      </c>
      <c r="AX194" s="27"/>
      <c r="AY194" s="27"/>
      <c r="AZ194" s="27"/>
      <c r="BA194" s="27"/>
      <c r="BB194" s="27" t="s">
        <v>16</v>
      </c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</v>
      </c>
      <c r="U195" s="27"/>
      <c r="V195" s="27"/>
      <c r="W195" s="27"/>
      <c r="X195" s="27"/>
      <c r="Y195" s="27"/>
      <c r="Z195" s="27">
        <v>4</v>
      </c>
      <c r="AA195" s="27"/>
      <c r="AB195" s="27"/>
      <c r="AC195" s="27"/>
      <c r="AD195" s="27"/>
      <c r="AE195" s="27">
        <v>5</v>
      </c>
      <c r="AF195" s="27"/>
      <c r="AG195" s="27"/>
      <c r="AH195" s="27"/>
      <c r="AI195" s="27"/>
      <c r="AJ195" s="27"/>
      <c r="AK195" s="27">
        <v>6</v>
      </c>
      <c r="AL195" s="27"/>
      <c r="AM195" s="27"/>
      <c r="AN195" s="27"/>
      <c r="AO195" s="27"/>
      <c r="AP195" s="27"/>
      <c r="AQ195" s="27">
        <v>7</v>
      </c>
      <c r="AR195" s="27"/>
      <c r="AS195" s="27"/>
      <c r="AT195" s="27"/>
      <c r="AU195" s="27"/>
      <c r="AV195" s="27"/>
      <c r="AW195" s="27">
        <v>8</v>
      </c>
      <c r="AX195" s="27"/>
      <c r="AY195" s="27"/>
      <c r="AZ195" s="27"/>
      <c r="BA195" s="27"/>
      <c r="BB195" s="27">
        <v>9</v>
      </c>
      <c r="BC195" s="27"/>
      <c r="BD195" s="27"/>
      <c r="BE195" s="27"/>
      <c r="BF195" s="27"/>
      <c r="BG195" s="27">
        <v>10</v>
      </c>
      <c r="BH195" s="27"/>
      <c r="BI195" s="27"/>
      <c r="BJ195" s="27"/>
      <c r="BK195" s="27"/>
      <c r="BL195" s="27"/>
    </row>
    <row r="196" spans="1:79" s="1" customFormat="1" ht="12" hidden="1" customHeight="1" x14ac:dyDescent="0.2">
      <c r="A196" s="26" t="s">
        <v>64</v>
      </c>
      <c r="B196" s="26"/>
      <c r="C196" s="26"/>
      <c r="D196" s="26"/>
      <c r="E196" s="26"/>
      <c r="F196" s="26"/>
      <c r="G196" s="67" t="s">
        <v>57</v>
      </c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30" t="s">
        <v>80</v>
      </c>
      <c r="U196" s="30"/>
      <c r="V196" s="30"/>
      <c r="W196" s="30"/>
      <c r="X196" s="30"/>
      <c r="Y196" s="30"/>
      <c r="Z196" s="30" t="s">
        <v>81</v>
      </c>
      <c r="AA196" s="30"/>
      <c r="AB196" s="30"/>
      <c r="AC196" s="30"/>
      <c r="AD196" s="30"/>
      <c r="AE196" s="30" t="s">
        <v>82</v>
      </c>
      <c r="AF196" s="30"/>
      <c r="AG196" s="30"/>
      <c r="AH196" s="30"/>
      <c r="AI196" s="30"/>
      <c r="AJ196" s="30"/>
      <c r="AK196" s="30" t="s">
        <v>83</v>
      </c>
      <c r="AL196" s="30"/>
      <c r="AM196" s="30"/>
      <c r="AN196" s="30"/>
      <c r="AO196" s="30"/>
      <c r="AP196" s="30"/>
      <c r="AQ196" s="78" t="s">
        <v>99</v>
      </c>
      <c r="AR196" s="30"/>
      <c r="AS196" s="30"/>
      <c r="AT196" s="30"/>
      <c r="AU196" s="30"/>
      <c r="AV196" s="30"/>
      <c r="AW196" s="30" t="s">
        <v>84</v>
      </c>
      <c r="AX196" s="30"/>
      <c r="AY196" s="30"/>
      <c r="AZ196" s="30"/>
      <c r="BA196" s="30"/>
      <c r="BB196" s="30" t="s">
        <v>85</v>
      </c>
      <c r="BC196" s="30"/>
      <c r="BD196" s="30"/>
      <c r="BE196" s="30"/>
      <c r="BF196" s="30"/>
      <c r="BG196" s="78" t="s">
        <v>100</v>
      </c>
      <c r="BH196" s="30"/>
      <c r="BI196" s="30"/>
      <c r="BJ196" s="30"/>
      <c r="BK196" s="30"/>
      <c r="BL196" s="30"/>
      <c r="CA196" s="1" t="s">
        <v>50</v>
      </c>
    </row>
    <row r="197" spans="1:79" s="99" customFormat="1" ht="25.5" customHeight="1" x14ac:dyDescent="0.2">
      <c r="A197" s="110">
        <v>2210</v>
      </c>
      <c r="B197" s="110"/>
      <c r="C197" s="110"/>
      <c r="D197" s="110"/>
      <c r="E197" s="110"/>
      <c r="F197" s="110"/>
      <c r="G197" s="92" t="s">
        <v>176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117">
        <v>0</v>
      </c>
      <c r="U197" s="117"/>
      <c r="V197" s="117"/>
      <c r="W197" s="117"/>
      <c r="X197" s="117"/>
      <c r="Y197" s="117"/>
      <c r="Z197" s="117">
        <v>32940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/>
      <c r="AQ197" s="117">
        <f>IF(ISNUMBER(AK197),AK197,0)-IF(ISNUMBER(AE197),AE197,0)</f>
        <v>0</v>
      </c>
      <c r="AR197" s="117"/>
      <c r="AS197" s="117"/>
      <c r="AT197" s="117"/>
      <c r="AU197" s="117"/>
      <c r="AV197" s="117"/>
      <c r="AW197" s="117">
        <v>0</v>
      </c>
      <c r="AX197" s="117"/>
      <c r="AY197" s="117"/>
      <c r="AZ197" s="117"/>
      <c r="BA197" s="117"/>
      <c r="BB197" s="117">
        <v>0</v>
      </c>
      <c r="BC197" s="117"/>
      <c r="BD197" s="117"/>
      <c r="BE197" s="117"/>
      <c r="BF197" s="117"/>
      <c r="BG197" s="117">
        <f>IF(ISNUMBER(Z197),Z197,0)+IF(ISNUMBER(AK197),AK197,0)</f>
        <v>32940</v>
      </c>
      <c r="BH197" s="117"/>
      <c r="BI197" s="117"/>
      <c r="BJ197" s="117"/>
      <c r="BK197" s="117"/>
      <c r="BL197" s="117"/>
      <c r="CA197" s="99" t="s">
        <v>51</v>
      </c>
    </row>
    <row r="198" spans="1:79" s="99" customFormat="1" ht="12.75" customHeight="1" x14ac:dyDescent="0.2">
      <c r="A198" s="110">
        <v>2240</v>
      </c>
      <c r="B198" s="110"/>
      <c r="C198" s="110"/>
      <c r="D198" s="110"/>
      <c r="E198" s="110"/>
      <c r="F198" s="110"/>
      <c r="G198" s="92" t="s">
        <v>177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117">
        <v>0</v>
      </c>
      <c r="U198" s="117"/>
      <c r="V198" s="117"/>
      <c r="W198" s="117"/>
      <c r="X198" s="117"/>
      <c r="Y198" s="117"/>
      <c r="Z198" s="117">
        <v>22320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/>
      <c r="AK198" s="117">
        <v>0</v>
      </c>
      <c r="AL198" s="117"/>
      <c r="AM198" s="117"/>
      <c r="AN198" s="117"/>
      <c r="AO198" s="117"/>
      <c r="AP198" s="117"/>
      <c r="AQ198" s="117">
        <f>IF(ISNUMBER(AK198),AK198,0)-IF(ISNUMBER(AE198),AE198,0)</f>
        <v>0</v>
      </c>
      <c r="AR198" s="117"/>
      <c r="AS198" s="117"/>
      <c r="AT198" s="117"/>
      <c r="AU198" s="117"/>
      <c r="AV198" s="117"/>
      <c r="AW198" s="117">
        <v>0</v>
      </c>
      <c r="AX198" s="117"/>
      <c r="AY198" s="117"/>
      <c r="AZ198" s="117"/>
      <c r="BA198" s="117"/>
      <c r="BB198" s="117">
        <v>0</v>
      </c>
      <c r="BC198" s="117"/>
      <c r="BD198" s="117"/>
      <c r="BE198" s="117"/>
      <c r="BF198" s="117"/>
      <c r="BG198" s="117">
        <f>IF(ISNUMBER(Z198),Z198,0)+IF(ISNUMBER(AK198),AK198,0)</f>
        <v>22320</v>
      </c>
      <c r="BH198" s="117"/>
      <c r="BI198" s="117"/>
      <c r="BJ198" s="117"/>
      <c r="BK198" s="117"/>
      <c r="BL198" s="117"/>
    </row>
    <row r="199" spans="1:79" s="6" customFormat="1" ht="12.75" customHeight="1" x14ac:dyDescent="0.2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2"/>
      <c r="T199" s="116">
        <v>0</v>
      </c>
      <c r="U199" s="116"/>
      <c r="V199" s="116"/>
      <c r="W199" s="116"/>
      <c r="X199" s="116"/>
      <c r="Y199" s="116"/>
      <c r="Z199" s="116">
        <v>55260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/>
      <c r="AQ199" s="116">
        <f>IF(ISNUMBER(AK199),AK199,0)-IF(ISNUMBER(AE199),AE199,0)</f>
        <v>0</v>
      </c>
      <c r="AR199" s="116"/>
      <c r="AS199" s="116"/>
      <c r="AT199" s="116"/>
      <c r="AU199" s="116"/>
      <c r="AV199" s="116"/>
      <c r="AW199" s="116">
        <v>0</v>
      </c>
      <c r="AX199" s="116"/>
      <c r="AY199" s="116"/>
      <c r="AZ199" s="116"/>
      <c r="BA199" s="116"/>
      <c r="BB199" s="116">
        <v>0</v>
      </c>
      <c r="BC199" s="116"/>
      <c r="BD199" s="116"/>
      <c r="BE199" s="116"/>
      <c r="BF199" s="116"/>
      <c r="BG199" s="116">
        <f>IF(ISNUMBER(Z199),Z199,0)+IF(ISNUMBER(AK199),AK199,0)</f>
        <v>55260</v>
      </c>
      <c r="BH199" s="116"/>
      <c r="BI199" s="116"/>
      <c r="BJ199" s="116"/>
      <c r="BK199" s="116"/>
      <c r="BL199" s="116"/>
    </row>
    <row r="201" spans="1:79" ht="14.25" customHeight="1" x14ac:dyDescent="12.75">
      <c r="A201" s="29" t="s">
        <v>233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31" t="s">
        <v>213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18" customHeight="1" x14ac:dyDescent="0.2">
      <c r="A203" s="27" t="s">
        <v>135</v>
      </c>
      <c r="B203" s="27"/>
      <c r="C203" s="27"/>
      <c r="D203" s="27"/>
      <c r="E203" s="27"/>
      <c r="F203" s="27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219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 t="s">
        <v>230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42.9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 t="s">
        <v>140</v>
      </c>
      <c r="R204" s="27"/>
      <c r="S204" s="27"/>
      <c r="T204" s="27"/>
      <c r="U204" s="27"/>
      <c r="V204" s="74" t="s">
        <v>141</v>
      </c>
      <c r="W204" s="74"/>
      <c r="X204" s="74"/>
      <c r="Y204" s="74"/>
      <c r="Z204" s="27" t="s">
        <v>142</v>
      </c>
      <c r="AA204" s="27"/>
      <c r="AB204" s="27"/>
      <c r="AC204" s="27"/>
      <c r="AD204" s="27"/>
      <c r="AE204" s="27"/>
      <c r="AF204" s="27"/>
      <c r="AG204" s="27"/>
      <c r="AH204" s="27"/>
      <c r="AI204" s="27"/>
      <c r="AJ204" s="27" t="s">
        <v>143</v>
      </c>
      <c r="AK204" s="27"/>
      <c r="AL204" s="27"/>
      <c r="AM204" s="27"/>
      <c r="AN204" s="27"/>
      <c r="AO204" s="27" t="s">
        <v>20</v>
      </c>
      <c r="AP204" s="27"/>
      <c r="AQ204" s="27"/>
      <c r="AR204" s="27"/>
      <c r="AS204" s="27"/>
      <c r="AT204" s="74" t="s">
        <v>144</v>
      </c>
      <c r="AU204" s="74"/>
      <c r="AV204" s="74"/>
      <c r="AW204" s="74"/>
      <c r="AX204" s="27" t="s">
        <v>142</v>
      </c>
      <c r="AY204" s="27"/>
      <c r="AZ204" s="27"/>
      <c r="BA204" s="27"/>
      <c r="BB204" s="27"/>
      <c r="BC204" s="27"/>
      <c r="BD204" s="27"/>
      <c r="BE204" s="27"/>
      <c r="BF204" s="27"/>
      <c r="BG204" s="27"/>
      <c r="BH204" s="27" t="s">
        <v>145</v>
      </c>
      <c r="BI204" s="27"/>
      <c r="BJ204" s="27"/>
      <c r="BK204" s="27"/>
      <c r="BL204" s="27"/>
    </row>
    <row r="205" spans="1:79" ht="63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74"/>
      <c r="W205" s="74"/>
      <c r="X205" s="74"/>
      <c r="Y205" s="74"/>
      <c r="Z205" s="27" t="s">
        <v>17</v>
      </c>
      <c r="AA205" s="27"/>
      <c r="AB205" s="27"/>
      <c r="AC205" s="27"/>
      <c r="AD205" s="27"/>
      <c r="AE205" s="27" t="s">
        <v>16</v>
      </c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74"/>
      <c r="AU205" s="74"/>
      <c r="AV205" s="74"/>
      <c r="AW205" s="74"/>
      <c r="AX205" s="27" t="s">
        <v>17</v>
      </c>
      <c r="AY205" s="27"/>
      <c r="AZ205" s="27"/>
      <c r="BA205" s="27"/>
      <c r="BB205" s="27"/>
      <c r="BC205" s="27" t="s">
        <v>16</v>
      </c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79" ht="15" customHeight="1" x14ac:dyDescent="0.2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>
        <v>3</v>
      </c>
      <c r="R206" s="27"/>
      <c r="S206" s="27"/>
      <c r="T206" s="27"/>
      <c r="U206" s="27"/>
      <c r="V206" s="27">
        <v>4</v>
      </c>
      <c r="W206" s="27"/>
      <c r="X206" s="27"/>
      <c r="Y206" s="27"/>
      <c r="Z206" s="27">
        <v>5</v>
      </c>
      <c r="AA206" s="27"/>
      <c r="AB206" s="27"/>
      <c r="AC206" s="27"/>
      <c r="AD206" s="27"/>
      <c r="AE206" s="27">
        <v>6</v>
      </c>
      <c r="AF206" s="27"/>
      <c r="AG206" s="27"/>
      <c r="AH206" s="27"/>
      <c r="AI206" s="27"/>
      <c r="AJ206" s="27">
        <v>7</v>
      </c>
      <c r="AK206" s="27"/>
      <c r="AL206" s="27"/>
      <c r="AM206" s="27"/>
      <c r="AN206" s="27"/>
      <c r="AO206" s="27">
        <v>8</v>
      </c>
      <c r="AP206" s="27"/>
      <c r="AQ206" s="27"/>
      <c r="AR206" s="27"/>
      <c r="AS206" s="27"/>
      <c r="AT206" s="27">
        <v>9</v>
      </c>
      <c r="AU206" s="27"/>
      <c r="AV206" s="27"/>
      <c r="AW206" s="27"/>
      <c r="AX206" s="27">
        <v>10</v>
      </c>
      <c r="AY206" s="27"/>
      <c r="AZ206" s="27"/>
      <c r="BA206" s="27"/>
      <c r="BB206" s="27"/>
      <c r="BC206" s="27">
        <v>11</v>
      </c>
      <c r="BD206" s="27"/>
      <c r="BE206" s="27"/>
      <c r="BF206" s="27"/>
      <c r="BG206" s="27"/>
      <c r="BH206" s="27">
        <v>12</v>
      </c>
      <c r="BI206" s="27"/>
      <c r="BJ206" s="27"/>
      <c r="BK206" s="27"/>
      <c r="BL206" s="27"/>
    </row>
    <row r="207" spans="1:79" s="1" customFormat="1" ht="12" hidden="1" customHeight="1" x14ac:dyDescent="0.2">
      <c r="A207" s="26" t="s">
        <v>64</v>
      </c>
      <c r="B207" s="26"/>
      <c r="C207" s="26"/>
      <c r="D207" s="26"/>
      <c r="E207" s="26"/>
      <c r="F207" s="26"/>
      <c r="G207" s="67" t="s">
        <v>57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30" t="s">
        <v>80</v>
      </c>
      <c r="R207" s="30"/>
      <c r="S207" s="30"/>
      <c r="T207" s="30"/>
      <c r="U207" s="30"/>
      <c r="V207" s="30" t="s">
        <v>81</v>
      </c>
      <c r="W207" s="30"/>
      <c r="X207" s="30"/>
      <c r="Y207" s="30"/>
      <c r="Z207" s="30" t="s">
        <v>82</v>
      </c>
      <c r="AA207" s="30"/>
      <c r="AB207" s="30"/>
      <c r="AC207" s="30"/>
      <c r="AD207" s="30"/>
      <c r="AE207" s="30" t="s">
        <v>83</v>
      </c>
      <c r="AF207" s="30"/>
      <c r="AG207" s="30"/>
      <c r="AH207" s="30"/>
      <c r="AI207" s="30"/>
      <c r="AJ207" s="78" t="s">
        <v>101</v>
      </c>
      <c r="AK207" s="30"/>
      <c r="AL207" s="30"/>
      <c r="AM207" s="30"/>
      <c r="AN207" s="30"/>
      <c r="AO207" s="30" t="s">
        <v>84</v>
      </c>
      <c r="AP207" s="30"/>
      <c r="AQ207" s="30"/>
      <c r="AR207" s="30"/>
      <c r="AS207" s="30"/>
      <c r="AT207" s="78" t="s">
        <v>102</v>
      </c>
      <c r="AU207" s="30"/>
      <c r="AV207" s="30"/>
      <c r="AW207" s="30"/>
      <c r="AX207" s="30" t="s">
        <v>85</v>
      </c>
      <c r="AY207" s="30"/>
      <c r="AZ207" s="30"/>
      <c r="BA207" s="30"/>
      <c r="BB207" s="30"/>
      <c r="BC207" s="30" t="s">
        <v>86</v>
      </c>
      <c r="BD207" s="30"/>
      <c r="BE207" s="30"/>
      <c r="BF207" s="30"/>
      <c r="BG207" s="30"/>
      <c r="BH207" s="78" t="s">
        <v>101</v>
      </c>
      <c r="BI207" s="30"/>
      <c r="BJ207" s="30"/>
      <c r="BK207" s="30"/>
      <c r="BL207" s="30"/>
      <c r="CA207" s="1" t="s">
        <v>52</v>
      </c>
    </row>
    <row r="208" spans="1:79" s="99" customFormat="1" ht="25.5" customHeight="1" x14ac:dyDescent="0.2">
      <c r="A208" s="110">
        <v>2210</v>
      </c>
      <c r="B208" s="110"/>
      <c r="C208" s="110"/>
      <c r="D208" s="110"/>
      <c r="E208" s="110"/>
      <c r="F208" s="110"/>
      <c r="G208" s="92" t="s">
        <v>176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105000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105000</v>
      </c>
      <c r="AK208" s="117"/>
      <c r="AL208" s="117"/>
      <c r="AM208" s="117"/>
      <c r="AN208" s="117"/>
      <c r="AO208" s="117">
        <v>100000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100000</v>
      </c>
      <c r="BI208" s="117"/>
      <c r="BJ208" s="117"/>
      <c r="BK208" s="117"/>
      <c r="BL208" s="117"/>
      <c r="CA208" s="99" t="s">
        <v>53</v>
      </c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00" t="s">
        <v>147</v>
      </c>
      <c r="H209" s="101"/>
      <c r="I209" s="101"/>
      <c r="J209" s="101"/>
      <c r="K209" s="101"/>
      <c r="L209" s="101"/>
      <c r="M209" s="101"/>
      <c r="N209" s="101"/>
      <c r="O209" s="101"/>
      <c r="P209" s="102"/>
      <c r="Q209" s="116">
        <v>105000</v>
      </c>
      <c r="R209" s="116"/>
      <c r="S209" s="116"/>
      <c r="T209" s="116"/>
      <c r="U209" s="116"/>
      <c r="V209" s="116">
        <v>0</v>
      </c>
      <c r="W209" s="116"/>
      <c r="X209" s="116"/>
      <c r="Y209" s="116"/>
      <c r="Z209" s="116">
        <v>0</v>
      </c>
      <c r="AA209" s="116"/>
      <c r="AB209" s="116"/>
      <c r="AC209" s="116"/>
      <c r="AD209" s="116"/>
      <c r="AE209" s="116">
        <v>0</v>
      </c>
      <c r="AF209" s="116"/>
      <c r="AG209" s="116"/>
      <c r="AH209" s="116"/>
      <c r="AI209" s="116"/>
      <c r="AJ209" s="116">
        <f>IF(ISNUMBER(Q209),Q209,0)-IF(ISNUMBER(Z209),Z209,0)</f>
        <v>105000</v>
      </c>
      <c r="AK209" s="116"/>
      <c r="AL209" s="116"/>
      <c r="AM209" s="116"/>
      <c r="AN209" s="116"/>
      <c r="AO209" s="116">
        <v>100000</v>
      </c>
      <c r="AP209" s="116"/>
      <c r="AQ209" s="116"/>
      <c r="AR209" s="116"/>
      <c r="AS209" s="116"/>
      <c r="AT209" s="116">
        <f>IF(ISNUMBER(V209),V209,0)-IF(ISNUMBER(Z209),Z209,0)-IF(ISNUMBER(AE209),AE209,0)</f>
        <v>0</v>
      </c>
      <c r="AU209" s="116"/>
      <c r="AV209" s="116"/>
      <c r="AW209" s="116"/>
      <c r="AX209" s="116">
        <v>0</v>
      </c>
      <c r="AY209" s="116"/>
      <c r="AZ209" s="116"/>
      <c r="BA209" s="116"/>
      <c r="BB209" s="116"/>
      <c r="BC209" s="116">
        <v>0</v>
      </c>
      <c r="BD209" s="116"/>
      <c r="BE209" s="116"/>
      <c r="BF209" s="116"/>
      <c r="BG209" s="116"/>
      <c r="BH209" s="116">
        <f>IF(ISNUMBER(AO209),AO209,0)-IF(ISNUMBER(AX209),AX209,0)</f>
        <v>100000</v>
      </c>
      <c r="BI209" s="116"/>
      <c r="BJ209" s="116"/>
      <c r="BK209" s="116"/>
      <c r="BL209" s="116"/>
    </row>
    <row r="211" spans="1:79" ht="14.25" customHeight="1" x14ac:dyDescent="12.75">
      <c r="A211" s="29" t="s">
        <v>220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31" t="s">
        <v>213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79" ht="42.95" customHeight="1" x14ac:dyDescent="0.2">
      <c r="A213" s="74" t="s">
        <v>135</v>
      </c>
      <c r="B213" s="74"/>
      <c r="C213" s="74"/>
      <c r="D213" s="74"/>
      <c r="E213" s="74"/>
      <c r="F213" s="74"/>
      <c r="G213" s="27" t="s">
        <v>19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15</v>
      </c>
      <c r="U213" s="27"/>
      <c r="V213" s="27"/>
      <c r="W213" s="27"/>
      <c r="X213" s="27"/>
      <c r="Y213" s="27"/>
      <c r="Z213" s="27" t="s">
        <v>14</v>
      </c>
      <c r="AA213" s="27"/>
      <c r="AB213" s="27"/>
      <c r="AC213" s="27"/>
      <c r="AD213" s="27"/>
      <c r="AE213" s="27" t="s">
        <v>216</v>
      </c>
      <c r="AF213" s="27"/>
      <c r="AG213" s="27"/>
      <c r="AH213" s="27"/>
      <c r="AI213" s="27"/>
      <c r="AJ213" s="27"/>
      <c r="AK213" s="27" t="s">
        <v>221</v>
      </c>
      <c r="AL213" s="27"/>
      <c r="AM213" s="27"/>
      <c r="AN213" s="27"/>
      <c r="AO213" s="27"/>
      <c r="AP213" s="27"/>
      <c r="AQ213" s="27" t="s">
        <v>234</v>
      </c>
      <c r="AR213" s="27"/>
      <c r="AS213" s="27"/>
      <c r="AT213" s="27"/>
      <c r="AU213" s="27"/>
      <c r="AV213" s="27"/>
      <c r="AW213" s="27" t="s">
        <v>18</v>
      </c>
      <c r="AX213" s="27"/>
      <c r="AY213" s="27"/>
      <c r="AZ213" s="27"/>
      <c r="BA213" s="27"/>
      <c r="BB213" s="27"/>
      <c r="BC213" s="27"/>
      <c r="BD213" s="27"/>
      <c r="BE213" s="27" t="s">
        <v>156</v>
      </c>
      <c r="BF213" s="27"/>
      <c r="BG213" s="27"/>
      <c r="BH213" s="27"/>
      <c r="BI213" s="27"/>
      <c r="BJ213" s="27"/>
      <c r="BK213" s="27"/>
      <c r="BL213" s="27"/>
    </row>
    <row r="214" spans="1:79" ht="21.75" customHeight="1" x14ac:dyDescent="0.2">
      <c r="A214" s="74"/>
      <c r="B214" s="74"/>
      <c r="C214" s="74"/>
      <c r="D214" s="74"/>
      <c r="E214" s="74"/>
      <c r="F214" s="7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15" customHeight="1" x14ac:dyDescent="0.2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>
        <v>4</v>
      </c>
      <c r="AA215" s="27"/>
      <c r="AB215" s="27"/>
      <c r="AC215" s="27"/>
      <c r="AD215" s="27"/>
      <c r="AE215" s="27">
        <v>5</v>
      </c>
      <c r="AF215" s="27"/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/>
      <c r="AQ215" s="27">
        <v>7</v>
      </c>
      <c r="AR215" s="27"/>
      <c r="AS215" s="27"/>
      <c r="AT215" s="27"/>
      <c r="AU215" s="27"/>
      <c r="AV215" s="27"/>
      <c r="AW215" s="26">
        <v>8</v>
      </c>
      <c r="AX215" s="26"/>
      <c r="AY215" s="26"/>
      <c r="AZ215" s="26"/>
      <c r="BA215" s="26"/>
      <c r="BB215" s="26"/>
      <c r="BC215" s="26"/>
      <c r="BD215" s="26"/>
      <c r="BE215" s="26">
        <v>9</v>
      </c>
      <c r="BF215" s="26"/>
      <c r="BG215" s="26"/>
      <c r="BH215" s="26"/>
      <c r="BI215" s="26"/>
      <c r="BJ215" s="26"/>
      <c r="BK215" s="26"/>
      <c r="BL215" s="26"/>
    </row>
    <row r="216" spans="1:79" s="1" customFormat="1" ht="18.75" hidden="1" customHeight="1" x14ac:dyDescent="0.2">
      <c r="A216" s="26" t="s">
        <v>64</v>
      </c>
      <c r="B216" s="26"/>
      <c r="C216" s="26"/>
      <c r="D216" s="26"/>
      <c r="E216" s="26"/>
      <c r="F216" s="26"/>
      <c r="G216" s="67" t="s">
        <v>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30" t="s">
        <v>80</v>
      </c>
      <c r="U216" s="30"/>
      <c r="V216" s="30"/>
      <c r="W216" s="30"/>
      <c r="X216" s="30"/>
      <c r="Y216" s="30"/>
      <c r="Z216" s="30" t="s">
        <v>81</v>
      </c>
      <c r="AA216" s="30"/>
      <c r="AB216" s="30"/>
      <c r="AC216" s="30"/>
      <c r="AD216" s="30"/>
      <c r="AE216" s="30" t="s">
        <v>82</v>
      </c>
      <c r="AF216" s="30"/>
      <c r="AG216" s="30"/>
      <c r="AH216" s="30"/>
      <c r="AI216" s="30"/>
      <c r="AJ216" s="30"/>
      <c r="AK216" s="30" t="s">
        <v>83</v>
      </c>
      <c r="AL216" s="30"/>
      <c r="AM216" s="30"/>
      <c r="AN216" s="30"/>
      <c r="AO216" s="30"/>
      <c r="AP216" s="30"/>
      <c r="AQ216" s="30" t="s">
        <v>84</v>
      </c>
      <c r="AR216" s="30"/>
      <c r="AS216" s="30"/>
      <c r="AT216" s="30"/>
      <c r="AU216" s="30"/>
      <c r="AV216" s="30"/>
      <c r="AW216" s="67" t="s">
        <v>87</v>
      </c>
      <c r="AX216" s="67"/>
      <c r="AY216" s="67"/>
      <c r="AZ216" s="67"/>
      <c r="BA216" s="67"/>
      <c r="BB216" s="67"/>
      <c r="BC216" s="67"/>
      <c r="BD216" s="67"/>
      <c r="BE216" s="67" t="s">
        <v>88</v>
      </c>
      <c r="BF216" s="67"/>
      <c r="BG216" s="67"/>
      <c r="BH216" s="67"/>
      <c r="BI216" s="67"/>
      <c r="BJ216" s="67"/>
      <c r="BK216" s="67"/>
      <c r="BL216" s="67"/>
      <c r="CA216" s="1" t="s">
        <v>54</v>
      </c>
    </row>
    <row r="217" spans="1:79" s="6" customFormat="1" ht="12.75" customHeight="1" x14ac:dyDescent="0.2">
      <c r="A217" s="85"/>
      <c r="B217" s="85"/>
      <c r="C217" s="85"/>
      <c r="D217" s="85"/>
      <c r="E217" s="85"/>
      <c r="F217" s="85"/>
      <c r="G217" s="128" t="s">
        <v>147</v>
      </c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CA217" s="6" t="s">
        <v>55</v>
      </c>
    </row>
    <row r="219" spans="1:79" ht="14.25" customHeight="1" x14ac:dyDescent="12.75">
      <c r="A219" s="29" t="s">
        <v>222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 x14ac:dyDescent="0.2">
      <c r="A223" s="29" t="s">
        <v>249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4.25" x14ac:dyDescent="0.2">
      <c r="A224" s="29" t="s">
        <v>223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 x14ac:dyDescent="0.2">
      <c r="A229" s="133" t="s">
        <v>208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34" t="s">
        <v>209</v>
      </c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</row>
    <row r="230" spans="1:64" ht="12.75" customHeight="1" x14ac:dyDescent="0.2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171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5" x14ac:dyDescent="0.2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 x14ac:dyDescent="0.2">
      <c r="A232" s="133" t="s">
        <v>256</v>
      </c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5" t="s">
        <v>210</v>
      </c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</row>
    <row r="233" spans="1:64" ht="12" customHeight="1" x14ac:dyDescent="0.2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171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07"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BG199:BL199"/>
    <mergeCell ref="Z199:AD199"/>
    <mergeCell ref="AE199:AJ199"/>
    <mergeCell ref="AK199:AP199"/>
    <mergeCell ref="AQ199:AV199"/>
    <mergeCell ref="AW199:BA199"/>
    <mergeCell ref="BB199:BF199"/>
    <mergeCell ref="A198:F198"/>
    <mergeCell ref="G198:S198"/>
    <mergeCell ref="T198:Y198"/>
    <mergeCell ref="Z198:AD198"/>
    <mergeCell ref="AE198:AJ198"/>
    <mergeCell ref="AK198:AP198"/>
    <mergeCell ref="AQ198:AV198"/>
    <mergeCell ref="AW198:BA198"/>
    <mergeCell ref="BB198:BF198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7:AP197"/>
    <mergeCell ref="AQ197:AV197"/>
    <mergeCell ref="AW197:BA197"/>
    <mergeCell ref="BB197:BF197"/>
    <mergeCell ref="BG197:BL197"/>
    <mergeCell ref="A201:BL201"/>
    <mergeCell ref="BG198:BL198"/>
    <mergeCell ref="A199:F199"/>
    <mergeCell ref="G199:S199"/>
    <mergeCell ref="T199:Y199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Q193:AV194"/>
    <mergeCell ref="AW193:BF193"/>
    <mergeCell ref="BG193:BL194"/>
    <mergeCell ref="AW194:BA194"/>
    <mergeCell ref="BB194:BF194"/>
    <mergeCell ref="A195:F195"/>
    <mergeCell ref="G195:S195"/>
    <mergeCell ref="T195:Y195"/>
    <mergeCell ref="Z195:AD195"/>
    <mergeCell ref="AE195:AJ195"/>
    <mergeCell ref="A193:F194"/>
    <mergeCell ref="G193:S194"/>
    <mergeCell ref="T193:Y194"/>
    <mergeCell ref="Z193:AD194"/>
    <mergeCell ref="AE193:AJ194"/>
    <mergeCell ref="AK193:AP194"/>
    <mergeCell ref="BP182:BS182"/>
    <mergeCell ref="A186:BL186"/>
    <mergeCell ref="A187:BL187"/>
    <mergeCell ref="A190:BL190"/>
    <mergeCell ref="A191:BL191"/>
    <mergeCell ref="A192:BL192"/>
    <mergeCell ref="BB183:BF183"/>
    <mergeCell ref="BG183:BJ183"/>
    <mergeCell ref="BK183:BO183"/>
    <mergeCell ref="BP183:BS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52 A103">
    <cfRule type="cellIs" dxfId="34" priority="39" stopIfTrue="1" operator="equal">
      <formula>A93</formula>
    </cfRule>
  </conditionalFormatting>
  <conditionalFormatting sqref="A113:C113 A127:C127">
    <cfRule type="cellIs" dxfId="33" priority="40" stopIfTrue="1" operator="equal">
      <formula>A112</formula>
    </cfRule>
    <cfRule type="cellIs" dxfId="32" priority="41" stopIfTrue="1" operator="equal">
      <formula>0</formula>
    </cfRule>
  </conditionalFormatting>
  <conditionalFormatting sqref="A95">
    <cfRule type="cellIs" dxfId="31" priority="38" stopIfTrue="1" operator="equal">
      <formula>A94</formula>
    </cfRule>
  </conditionalFormatting>
  <conditionalFormatting sqref="A105">
    <cfRule type="cellIs" dxfId="30" priority="43" stopIfTrue="1" operator="equal">
      <formula>A103</formula>
    </cfRule>
  </conditionalFormatting>
  <conditionalFormatting sqref="A104">
    <cfRule type="cellIs" dxfId="29" priority="36" stopIfTrue="1" operator="equal">
      <formula>A103</formula>
    </cfRule>
  </conditionalFormatting>
  <conditionalFormatting sqref="A153">
    <cfRule type="cellIs" dxfId="28" priority="2" stopIfTrue="1" operator="equal">
      <formula>A152</formula>
    </cfRule>
  </conditionalFormatting>
  <conditionalFormatting sqref="A114:C114">
    <cfRule type="cellIs" dxfId="27" priority="33" stopIfTrue="1" operator="equal">
      <formula>A113</formula>
    </cfRule>
    <cfRule type="cellIs" dxfId="26" priority="34" stopIfTrue="1" operator="equal">
      <formula>0</formula>
    </cfRule>
  </conditionalFormatting>
  <conditionalFormatting sqref="A115:C115">
    <cfRule type="cellIs" dxfId="25" priority="31" stopIfTrue="1" operator="equal">
      <formula>A114</formula>
    </cfRule>
    <cfRule type="cellIs" dxfId="24" priority="32" stopIfTrue="1" operator="equal">
      <formula>0</formula>
    </cfRule>
  </conditionalFormatting>
  <conditionalFormatting sqref="A116:C116">
    <cfRule type="cellIs" dxfId="23" priority="29" stopIfTrue="1" operator="equal">
      <formula>A115</formula>
    </cfRule>
    <cfRule type="cellIs" dxfId="22" priority="30" stopIfTrue="1" operator="equal">
      <formula>0</formula>
    </cfRule>
  </conditionalFormatting>
  <conditionalFormatting sqref="A117:C117">
    <cfRule type="cellIs" dxfId="21" priority="27" stopIfTrue="1" operator="equal">
      <formula>A116</formula>
    </cfRule>
    <cfRule type="cellIs" dxfId="20" priority="28" stopIfTrue="1" operator="equal">
      <formula>0</formula>
    </cfRule>
  </conditionalFormatting>
  <conditionalFormatting sqref="A118:C118">
    <cfRule type="cellIs" dxfId="19" priority="25" stopIfTrue="1" operator="equal">
      <formula>A117</formula>
    </cfRule>
    <cfRule type="cellIs" dxfId="18" priority="26" stopIfTrue="1" operator="equal">
      <formula>0</formula>
    </cfRule>
  </conditionalFormatting>
  <conditionalFormatting sqref="A119:C119">
    <cfRule type="cellIs" dxfId="17" priority="23" stopIfTrue="1" operator="equal">
      <formula>A118</formula>
    </cfRule>
    <cfRule type="cellIs" dxfId="16" priority="24" stopIfTrue="1" operator="equal">
      <formula>0</formula>
    </cfRule>
  </conditionalFormatting>
  <conditionalFormatting sqref="A120:C120">
    <cfRule type="cellIs" dxfId="15" priority="21" stopIfTrue="1" operator="equal">
      <formula>A119</formula>
    </cfRule>
    <cfRule type="cellIs" dxfId="14" priority="22" stopIfTrue="1" operator="equal">
      <formula>0</formula>
    </cfRule>
  </conditionalFormatting>
  <conditionalFormatting sqref="A128:C128">
    <cfRule type="cellIs" dxfId="13" priority="17" stopIfTrue="1" operator="equal">
      <formula>A127</formula>
    </cfRule>
    <cfRule type="cellIs" dxfId="12" priority="18" stopIfTrue="1" operator="equal">
      <formula>0</formula>
    </cfRule>
  </conditionalFormatting>
  <conditionalFormatting sqref="A129:C129">
    <cfRule type="cellIs" dxfId="11" priority="15" stopIfTrue="1" operator="equal">
      <formula>A128</formula>
    </cfRule>
    <cfRule type="cellIs" dxfId="10" priority="16" stopIfTrue="1" operator="equal">
      <formula>0</formula>
    </cfRule>
  </conditionalFormatting>
  <conditionalFormatting sqref="A130:C130">
    <cfRule type="cellIs" dxfId="9" priority="13" stopIfTrue="1" operator="equal">
      <formula>A129</formula>
    </cfRule>
    <cfRule type="cellIs" dxfId="8" priority="14" stopIfTrue="1" operator="equal">
      <formula>0</formula>
    </cfRule>
  </conditionalFormatting>
  <conditionalFormatting sqref="A131:C131">
    <cfRule type="cellIs" dxfId="7" priority="11" stopIfTrue="1" operator="equal">
      <formula>A130</formula>
    </cfRule>
    <cfRule type="cellIs" dxfId="6" priority="12" stopIfTrue="1" operator="equal">
      <formula>0</formula>
    </cfRule>
  </conditionalFormatting>
  <conditionalFormatting sqref="A132:C132">
    <cfRule type="cellIs" dxfId="5" priority="9" stopIfTrue="1" operator="equal">
      <formula>A131</formula>
    </cfRule>
    <cfRule type="cellIs" dxfId="4" priority="10" stopIfTrue="1" operator="equal">
      <formula>0</formula>
    </cfRule>
  </conditionalFormatting>
  <conditionalFormatting sqref="A133:C133">
    <cfRule type="cellIs" dxfId="3" priority="7" stopIfTrue="1" operator="equal">
      <formula>A132</formula>
    </cfRule>
    <cfRule type="cellIs" dxfId="2" priority="8" stopIfTrue="1" operator="equal">
      <formula>0</formula>
    </cfRule>
  </conditionalFormatting>
  <conditionalFormatting sqref="A134:C134">
    <cfRule type="cellIs" dxfId="1" priority="5" stopIfTrue="1" operator="equal">
      <formula>A133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КПК0118110</vt:lpstr>
      <vt:lpstr>'Додаток2 КПК0118110'!Область_друку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2024-11-27T12:26:48Z</cp:lastPrinted>
  <dcterms:created xsi:type="dcterms:W3CDTF">2016-07-02T12:27:50Z</dcterms:created>
  <dcterms:modified xsi:type="dcterms:W3CDTF">2024-11-27T12:27:00Z</dcterms:modified>
</cp:coreProperties>
</file>