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Сесії\68 сесія\Рішення для друку\"/>
    </mc:Choice>
  </mc:AlternateContent>
  <bookViews>
    <workbookView xWindow="480" yWindow="135" windowWidth="27795" windowHeight="14130"/>
  </bookViews>
  <sheets>
    <sheet name="analiz_vd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analiz_vd0!$6:$7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</workbook>
</file>

<file path=xl/calcChain.xml><?xml version="1.0" encoding="utf-8"?>
<calcChain xmlns="http://schemas.openxmlformats.org/spreadsheetml/2006/main">
  <c r="I8" i="2" l="1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</calcChain>
</file>

<file path=xl/sharedStrings.xml><?xml version="1.0" encoding="utf-8"?>
<sst xmlns="http://schemas.openxmlformats.org/spreadsheetml/2006/main" count="102" uniqueCount="80">
  <si>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</si>
  <si>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</si>
  <si>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</si>
  <si>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</si>
  <si>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</si>
  <si>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>Касові видатки за вказаний період</t>
  </si>
  <si>
    <t>Залишки плану на період відносно касових</t>
  </si>
  <si>
    <t>% виконання на вказаний період (гр8/гр5*100)</t>
  </si>
  <si>
    <t>(грн)</t>
  </si>
  <si>
    <t>Інші кошти спеціального фонду</t>
  </si>
  <si>
    <t>01</t>
  </si>
  <si>
    <t>Апарат (секретаріат) місцевої ради (Верховної Ради Автономної Республіки Крим, обласних, Київської та Севастопольської міських рад, районних рад і рад міст республіканського та районного значення Автономної Республіки Крим, міських, селищних, сільськ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</si>
  <si>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</si>
  <si>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</si>
  <si>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3110</t>
  </si>
  <si>
    <t>Придбання обладнання і предметів довгострокового користування</t>
  </si>
  <si>
    <t>4030</t>
  </si>
  <si>
    <t>Забезпечення діяльності бібліотек</t>
  </si>
  <si>
    <t>6030</t>
  </si>
  <si>
    <t>Організація благоустрою населених пунктів</t>
  </si>
  <si>
    <t>3210</t>
  </si>
  <si>
    <t>Капітальні трансферти підприємствам (установам, організаціям)</t>
  </si>
  <si>
    <t>6091</t>
  </si>
  <si>
    <t>Будівництво об`єктів житлово-комунального господарства</t>
  </si>
  <si>
    <t>3122</t>
  </si>
  <si>
    <t>Капітальне будівництво (придбання) інших об`єктів</t>
  </si>
  <si>
    <t>7350</t>
  </si>
  <si>
    <t>Розроблення схем планування та забудови територій (містобудівної документації)</t>
  </si>
  <si>
    <t>2281</t>
  </si>
  <si>
    <t>Дослідження і розробки, окремі заходи розвитку по реалізації державних (регіональних) програм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</si>
  <si>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</si>
  <si>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</si>
  <si>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7650</t>
  </si>
  <si>
    <t>Проведення експертної грошової оцінки земельної ділянки чи права на неї</t>
  </si>
  <si>
    <t>8240</t>
  </si>
  <si>
    <t>Заходи та роботи з територіальної оборони</t>
  </si>
  <si>
    <t>8340</t>
  </si>
  <si>
    <t>Природоохоронні заходи за рахунок цільових фондів</t>
  </si>
  <si>
    <t>2240</t>
  </si>
  <si>
    <t>Оплата послуг (крім комунальних)</t>
  </si>
  <si>
    <t>06</t>
  </si>
  <si>
    <t>Орган з питань освіти і науки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</si>
  <si>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</si>
  <si>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</si>
  <si>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3132</t>
  </si>
  <si>
    <t>Капітальний ремонт інших об`єктів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</si>
  <si>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</si>
  <si>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</si>
  <si>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</si>
  <si>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</si>
  <si>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</si>
  <si>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</si>
  <si>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2230</t>
  </si>
  <si>
    <t>Продукти харчування</t>
  </si>
  <si>
    <t>1300</t>
  </si>
  <si>
    <t>Будівництво освітніх установ та закладів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</si>
  <si>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</si>
  <si>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</si>
  <si>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1501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</si>
  <si>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</t>
  </si>
  <si>
    <t>2111</t>
  </si>
  <si>
    <t>Заробітна плата</t>
  </si>
  <si>
    <t>2120</t>
  </si>
  <si>
    <t>Нарахування на оплату праці</t>
  </si>
  <si>
    <t>37</t>
  </si>
  <si>
    <t>Орган з питань фінансів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</si>
  <si>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</si>
  <si>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</si>
  <si>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9770</t>
  </si>
  <si>
    <t>Інші субвенції з місцевого бюджету</t>
  </si>
  <si>
    <t>3220</t>
  </si>
  <si>
    <t>Капітальні трансферти органам державного управління інших рівнів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</si>
  <si>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</si>
  <si>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</si>
  <si>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 </t>
  </si>
  <si>
    <t xml:space="preserve">Усього </t>
  </si>
  <si>
    <t>Аналіз виконання видатків за 9 місяців 2025 року</t>
  </si>
  <si>
    <t>Сільський голова</t>
  </si>
  <si>
    <t>Михайло ЦИХУЛЯК</t>
  </si>
  <si>
    <r>
      <t>Додаток 4 до рішення сесії сільської ради від 18.11.2025 № _</t>
    </r>
    <r>
      <rPr>
        <u/>
        <sz val="10"/>
        <rFont val="Arial"/>
        <family val="2"/>
        <charset val="204"/>
      </rPr>
      <t>4254</t>
    </r>
    <r>
      <rPr>
        <sz val="10"/>
        <rFont val="Arial"/>
        <family val="2"/>
        <charset val="204"/>
      </rPr>
      <t>_ "Про затвердження звіту про виконання сільського бюджету Тростянецької сільської ради за 9 місяців 2025 р."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</si>
</sst>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14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name val="Arial Cyr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52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0"/>
      <name val="Arial"/>
      <family val="2"/>
      <charset val="204"/>
    </font>
    <font>
      <u/>
      <sz val="10"/>
      <name val="Arial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7">
    <xf numFmtId="0" fontId="0" fillId="0" borderId="0"/>
    <xf numFmtId="0" fontId="1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0" borderId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8" fillId="8" borderId="2" applyNumberFormat="0" applyAlignment="0" applyProtection="0"/>
    <xf numFmtId="0" fontId="9" fillId="5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/>
    <xf numFmtId="0" fontId="14" fillId="0" borderId="0"/>
    <xf numFmtId="0" fontId="15" fillId="0" borderId="6" applyNumberFormat="0" applyFill="0" applyAlignment="0" applyProtection="0"/>
    <xf numFmtId="0" fontId="16" fillId="21" borderId="7" applyNumberFormat="0" applyAlignment="0" applyProtection="0"/>
    <xf numFmtId="0" fontId="17" fillId="0" borderId="0" applyNumberFormat="0" applyFill="0" applyBorder="0" applyAlignment="0" applyProtection="0"/>
    <xf numFmtId="0" fontId="18" fillId="22" borderId="2" applyNumberFormat="0" applyAlignment="0" applyProtection="0"/>
    <xf numFmtId="0" fontId="19" fillId="0" borderId="0"/>
    <xf numFmtId="0" fontId="20" fillId="0" borderId="8" applyNumberFormat="0" applyFill="0" applyAlignment="0" applyProtection="0"/>
    <xf numFmtId="0" fontId="21" fillId="4" borderId="0" applyNumberFormat="0" applyBorder="0" applyAlignment="0" applyProtection="0"/>
    <xf numFmtId="0" fontId="5" fillId="23" borderId="9" applyNumberFormat="0" applyFont="0" applyAlignment="0" applyProtection="0"/>
    <xf numFmtId="0" fontId="1" fillId="23" borderId="9" applyNumberFormat="0" applyFont="0" applyAlignment="0" applyProtection="0"/>
    <xf numFmtId="0" fontId="22" fillId="22" borderId="10" applyNumberFormat="0" applyAlignment="0" applyProtection="0"/>
    <xf numFmtId="0" fontId="23" fillId="24" borderId="0" applyNumberFormat="0" applyBorder="0" applyAlignment="0" applyProtection="0"/>
    <xf numFmtId="0" fontId="24" fillId="0" borderId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</cellStyleXfs>
  <cellXfs count="24">
    <xf numFmtId="0" fontId="0" fillId="0" borderId="0" xfId="0"/>
    <xf numFmtId="0" fontId="1" fillId="0" borderId="0" xfId="1"/>
    <xf numFmtId="0" fontId="1" fillId="0" borderId="0" xfId="1" applyAlignment="1">
      <alignment horizontal="right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4" fontId="1" fillId="0" borderId="0" xfId="1" applyNumberFormat="1" applyAlignment="1">
      <alignment vertical="center"/>
    </xf>
    <xf numFmtId="0" fontId="1" fillId="0" borderId="0" xfId="1" applyAlignment="1">
      <alignment wrapText="1"/>
    </xf>
    <xf numFmtId="0" fontId="1" fillId="0" borderId="0" xfId="1" applyAlignment="1">
      <alignment vertical="center" wrapText="1"/>
    </xf>
    <xf numFmtId="0" fontId="1" fillId="0" borderId="0" xfId="1" applyAlignment="1">
      <alignment horizontal="center"/>
    </xf>
    <xf numFmtId="0" fontId="1" fillId="0" borderId="0" xfId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1" fillId="0" borderId="1" xfId="1" applyBorder="1"/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vertical="center" wrapText="1"/>
    </xf>
    <xf numFmtId="4" fontId="1" fillId="0" borderId="1" xfId="1" applyNumberFormat="1" applyBorder="1" applyAlignment="1">
      <alignment vertical="center"/>
    </xf>
    <xf numFmtId="4" fontId="27" fillId="2" borderId="1" xfId="1" applyNumberFormat="1" applyFont="1" applyFill="1" applyBorder="1" applyAlignment="1">
      <alignment vertical="center"/>
    </xf>
    <xf numFmtId="0" fontId="27" fillId="0" borderId="0" xfId="1" applyFont="1" applyAlignment="1">
      <alignment wrapText="1"/>
    </xf>
    <xf numFmtId="0" fontId="27" fillId="0" borderId="0" xfId="1" applyFont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7" fillId="0" borderId="0" xfId="1" applyFont="1" applyAlignment="1">
      <alignment wrapText="1"/>
    </xf>
    <xf numFmtId="0" fontId="0" fillId="0" borderId="0" xfId="0" applyAlignment="1">
      <alignment wrapText="1"/>
    </xf>
  </cellXfs>
  <cellStyles count="67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20% – Акцентування1" xfId="8"/>
    <cellStyle name="20% – Акцентування2" xfId="9"/>
    <cellStyle name="20% – Акцентування3" xfId="10"/>
    <cellStyle name="20% – Акцентування4" xfId="11"/>
    <cellStyle name="20% – Акцентування5" xfId="12"/>
    <cellStyle name="20% – Акцентування6" xfId="13"/>
    <cellStyle name="40% — акцент1" xfId="14"/>
    <cellStyle name="40% — акцент2" xfId="15"/>
    <cellStyle name="40% — акцент3" xfId="16"/>
    <cellStyle name="40% — акцент4" xfId="17"/>
    <cellStyle name="40% — акцент5" xfId="18"/>
    <cellStyle name="40% — акцент6" xfId="19"/>
    <cellStyle name="40% – Акцентування1" xfId="20"/>
    <cellStyle name="40% – Акцентування2" xfId="21"/>
    <cellStyle name="40% – Акцентування3" xfId="22"/>
    <cellStyle name="40% – Акцентування4" xfId="23"/>
    <cellStyle name="40% – Акцентування5" xfId="24"/>
    <cellStyle name="40% – Акцентування6" xfId="25"/>
    <cellStyle name="60% — акцент1" xfId="26"/>
    <cellStyle name="60% — акцент2" xfId="27"/>
    <cellStyle name="60% — акцент3" xfId="28"/>
    <cellStyle name="60% — акцент4" xfId="29"/>
    <cellStyle name="60% — акцент5" xfId="30"/>
    <cellStyle name="60% — акцент6" xfId="31"/>
    <cellStyle name="60% – Акцентування1" xfId="32"/>
    <cellStyle name="60% – Акцентування2" xfId="33"/>
    <cellStyle name="60% – Акцентування3" xfId="34"/>
    <cellStyle name="60% – Акцентування4" xfId="35"/>
    <cellStyle name="60% – Акцентування5" xfId="36"/>
    <cellStyle name="60% – Акцентування6" xfId="37"/>
    <cellStyle name="Normal_Доходи" xfId="38"/>
    <cellStyle name="Акцентування1" xfId="39"/>
    <cellStyle name="Акцентування2" xfId="40"/>
    <cellStyle name="Акцентування3" xfId="41"/>
    <cellStyle name="Акцентування4" xfId="42"/>
    <cellStyle name="Акцентування5" xfId="43"/>
    <cellStyle name="Акцентування6" xfId="44"/>
    <cellStyle name="Ввід" xfId="45"/>
    <cellStyle name="Добре" xfId="46"/>
    <cellStyle name="Заголовок 1 2" xfId="47"/>
    <cellStyle name="Заголовок 2 2" xfId="48"/>
    <cellStyle name="Заголовок 3 2" xfId="49"/>
    <cellStyle name="Заголовок 4 2" xfId="50"/>
    <cellStyle name="Звичайний 2" xfId="51"/>
    <cellStyle name="Звичайний 3" xfId="52"/>
    <cellStyle name="Зв'язана клітинка" xfId="53"/>
    <cellStyle name="Контрольна клітинка" xfId="54"/>
    <cellStyle name="Назва" xfId="55"/>
    <cellStyle name="Обчислення" xfId="56"/>
    <cellStyle name="Обычный" xfId="0" builtinId="0"/>
    <cellStyle name="Обычный 2" xfId="1"/>
    <cellStyle name="Обычный 3" xfId="57"/>
    <cellStyle name="Підсумок" xfId="58"/>
    <cellStyle name="Поганий" xfId="59"/>
    <cellStyle name="Примечание 2" xfId="60"/>
    <cellStyle name="Примітка" xfId="61"/>
    <cellStyle name="Результат" xfId="62"/>
    <cellStyle name="Середній" xfId="63"/>
    <cellStyle name="Стиль 1" xfId="64"/>
    <cellStyle name="Текст попередження" xfId="65"/>
    <cellStyle name="Текст пояснення" xfId="66"/>
  </cellStyles>
  <dxfs count="48"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1"/>
  <sheetViews>
    <sheetView tabSelected="1" topLeftCell="B1" workbookViewId="0">
      <selection activeCell="E2" sqref="E2"/>
    </sheetView>
  </sheetViews>
  <sheetFormatPr defaultRowHeight="12.75" x14ac:dyDescent="0.2"/>
  <cols>
    <col min="1" max="1" width="0" style="1" hidden="1" customWidth="1"/>
    <col min="2" max="2" width="8.85546875" style="9" customWidth="1"/>
    <col min="3" max="3" width="50.7109375" style="7" customWidth="1"/>
    <col min="4" max="9" width="15.7109375" style="1" customWidth="1"/>
    <col min="10" max="249" width="9.140625" style="1"/>
    <col min="250" max="250" width="12.7109375" style="1" customWidth="1"/>
    <col min="251" max="251" width="50.7109375" style="1" customWidth="1"/>
    <col min="252" max="265" width="15.7109375" style="1" customWidth="1"/>
    <col min="266" max="505" width="9.140625" style="1"/>
    <col min="506" max="506" width="12.7109375" style="1" customWidth="1"/>
    <col min="507" max="507" width="50.7109375" style="1" customWidth="1"/>
    <col min="508" max="521" width="15.7109375" style="1" customWidth="1"/>
    <col min="522" max="761" width="9.140625" style="1"/>
    <col min="762" max="762" width="12.7109375" style="1" customWidth="1"/>
    <col min="763" max="763" width="50.7109375" style="1" customWidth="1"/>
    <col min="764" max="777" width="15.7109375" style="1" customWidth="1"/>
    <col min="778" max="1017" width="9.140625" style="1"/>
    <col min="1018" max="1018" width="12.7109375" style="1" customWidth="1"/>
    <col min="1019" max="1019" width="50.7109375" style="1" customWidth="1"/>
    <col min="1020" max="1033" width="15.7109375" style="1" customWidth="1"/>
    <col min="1034" max="1273" width="9.140625" style="1"/>
    <col min="1274" max="1274" width="12.7109375" style="1" customWidth="1"/>
    <col min="1275" max="1275" width="50.7109375" style="1" customWidth="1"/>
    <col min="1276" max="1289" width="15.7109375" style="1" customWidth="1"/>
    <col min="1290" max="1529" width="9.140625" style="1"/>
    <col min="1530" max="1530" width="12.7109375" style="1" customWidth="1"/>
    <col min="1531" max="1531" width="50.7109375" style="1" customWidth="1"/>
    <col min="1532" max="1545" width="15.7109375" style="1" customWidth="1"/>
    <col min="1546" max="1785" width="9.140625" style="1"/>
    <col min="1786" max="1786" width="12.7109375" style="1" customWidth="1"/>
    <col min="1787" max="1787" width="50.7109375" style="1" customWidth="1"/>
    <col min="1788" max="1801" width="15.7109375" style="1" customWidth="1"/>
    <col min="1802" max="2041" width="9.140625" style="1"/>
    <col min="2042" max="2042" width="12.7109375" style="1" customWidth="1"/>
    <col min="2043" max="2043" width="50.7109375" style="1" customWidth="1"/>
    <col min="2044" max="2057" width="15.7109375" style="1" customWidth="1"/>
    <col min="2058" max="2297" width="9.140625" style="1"/>
    <col min="2298" max="2298" width="12.7109375" style="1" customWidth="1"/>
    <col min="2299" max="2299" width="50.7109375" style="1" customWidth="1"/>
    <col min="2300" max="2313" width="15.7109375" style="1" customWidth="1"/>
    <col min="2314" max="2553" width="9.140625" style="1"/>
    <col min="2554" max="2554" width="12.7109375" style="1" customWidth="1"/>
    <col min="2555" max="2555" width="50.7109375" style="1" customWidth="1"/>
    <col min="2556" max="2569" width="15.7109375" style="1" customWidth="1"/>
    <col min="2570" max="2809" width="9.140625" style="1"/>
    <col min="2810" max="2810" width="12.7109375" style="1" customWidth="1"/>
    <col min="2811" max="2811" width="50.7109375" style="1" customWidth="1"/>
    <col min="2812" max="2825" width="15.7109375" style="1" customWidth="1"/>
    <col min="2826" max="3065" width="9.140625" style="1"/>
    <col min="3066" max="3066" width="12.7109375" style="1" customWidth="1"/>
    <col min="3067" max="3067" width="50.7109375" style="1" customWidth="1"/>
    <col min="3068" max="3081" width="15.7109375" style="1" customWidth="1"/>
    <col min="3082" max="3321" width="9.140625" style="1"/>
    <col min="3322" max="3322" width="12.7109375" style="1" customWidth="1"/>
    <col min="3323" max="3323" width="50.7109375" style="1" customWidth="1"/>
    <col min="3324" max="3337" width="15.7109375" style="1" customWidth="1"/>
    <col min="3338" max="3577" width="9.140625" style="1"/>
    <col min="3578" max="3578" width="12.7109375" style="1" customWidth="1"/>
    <col min="3579" max="3579" width="50.7109375" style="1" customWidth="1"/>
    <col min="3580" max="3593" width="15.7109375" style="1" customWidth="1"/>
    <col min="3594" max="3833" width="9.140625" style="1"/>
    <col min="3834" max="3834" width="12.7109375" style="1" customWidth="1"/>
    <col min="3835" max="3835" width="50.7109375" style="1" customWidth="1"/>
    <col min="3836" max="3849" width="15.7109375" style="1" customWidth="1"/>
    <col min="3850" max="4089" width="9.140625" style="1"/>
    <col min="4090" max="4090" width="12.7109375" style="1" customWidth="1"/>
    <col min="4091" max="4091" width="50.7109375" style="1" customWidth="1"/>
    <col min="4092" max="4105" width="15.7109375" style="1" customWidth="1"/>
    <col min="4106" max="4345" width="9.140625" style="1"/>
    <col min="4346" max="4346" width="12.7109375" style="1" customWidth="1"/>
    <col min="4347" max="4347" width="50.7109375" style="1" customWidth="1"/>
    <col min="4348" max="4361" width="15.7109375" style="1" customWidth="1"/>
    <col min="4362" max="4601" width="9.140625" style="1"/>
    <col min="4602" max="4602" width="12.7109375" style="1" customWidth="1"/>
    <col min="4603" max="4603" width="50.7109375" style="1" customWidth="1"/>
    <col min="4604" max="4617" width="15.7109375" style="1" customWidth="1"/>
    <col min="4618" max="4857" width="9.140625" style="1"/>
    <col min="4858" max="4858" width="12.7109375" style="1" customWidth="1"/>
    <col min="4859" max="4859" width="50.7109375" style="1" customWidth="1"/>
    <col min="4860" max="4873" width="15.7109375" style="1" customWidth="1"/>
    <col min="4874" max="5113" width="9.140625" style="1"/>
    <col min="5114" max="5114" width="12.7109375" style="1" customWidth="1"/>
    <col min="5115" max="5115" width="50.7109375" style="1" customWidth="1"/>
    <col min="5116" max="5129" width="15.7109375" style="1" customWidth="1"/>
    <col min="5130" max="5369" width="9.140625" style="1"/>
    <col min="5370" max="5370" width="12.7109375" style="1" customWidth="1"/>
    <col min="5371" max="5371" width="50.7109375" style="1" customWidth="1"/>
    <col min="5372" max="5385" width="15.7109375" style="1" customWidth="1"/>
    <col min="5386" max="5625" width="9.140625" style="1"/>
    <col min="5626" max="5626" width="12.7109375" style="1" customWidth="1"/>
    <col min="5627" max="5627" width="50.7109375" style="1" customWidth="1"/>
    <col min="5628" max="5641" width="15.7109375" style="1" customWidth="1"/>
    <col min="5642" max="5881" width="9.140625" style="1"/>
    <col min="5882" max="5882" width="12.7109375" style="1" customWidth="1"/>
    <col min="5883" max="5883" width="50.7109375" style="1" customWidth="1"/>
    <col min="5884" max="5897" width="15.7109375" style="1" customWidth="1"/>
    <col min="5898" max="6137" width="9.140625" style="1"/>
    <col min="6138" max="6138" width="12.7109375" style="1" customWidth="1"/>
    <col min="6139" max="6139" width="50.7109375" style="1" customWidth="1"/>
    <col min="6140" max="6153" width="15.7109375" style="1" customWidth="1"/>
    <col min="6154" max="6393" width="9.140625" style="1"/>
    <col min="6394" max="6394" width="12.7109375" style="1" customWidth="1"/>
    <col min="6395" max="6395" width="50.7109375" style="1" customWidth="1"/>
    <col min="6396" max="6409" width="15.7109375" style="1" customWidth="1"/>
    <col min="6410" max="6649" width="9.140625" style="1"/>
    <col min="6650" max="6650" width="12.7109375" style="1" customWidth="1"/>
    <col min="6651" max="6651" width="50.7109375" style="1" customWidth="1"/>
    <col min="6652" max="6665" width="15.7109375" style="1" customWidth="1"/>
    <col min="6666" max="6905" width="9.140625" style="1"/>
    <col min="6906" max="6906" width="12.7109375" style="1" customWidth="1"/>
    <col min="6907" max="6907" width="50.7109375" style="1" customWidth="1"/>
    <col min="6908" max="6921" width="15.7109375" style="1" customWidth="1"/>
    <col min="6922" max="7161" width="9.140625" style="1"/>
    <col min="7162" max="7162" width="12.7109375" style="1" customWidth="1"/>
    <col min="7163" max="7163" width="50.7109375" style="1" customWidth="1"/>
    <col min="7164" max="7177" width="15.7109375" style="1" customWidth="1"/>
    <col min="7178" max="7417" width="9.140625" style="1"/>
    <col min="7418" max="7418" width="12.7109375" style="1" customWidth="1"/>
    <col min="7419" max="7419" width="50.7109375" style="1" customWidth="1"/>
    <col min="7420" max="7433" width="15.7109375" style="1" customWidth="1"/>
    <col min="7434" max="7673" width="9.140625" style="1"/>
    <col min="7674" max="7674" width="12.7109375" style="1" customWidth="1"/>
    <col min="7675" max="7675" width="50.7109375" style="1" customWidth="1"/>
    <col min="7676" max="7689" width="15.7109375" style="1" customWidth="1"/>
    <col min="7690" max="7929" width="9.140625" style="1"/>
    <col min="7930" max="7930" width="12.7109375" style="1" customWidth="1"/>
    <col min="7931" max="7931" width="50.7109375" style="1" customWidth="1"/>
    <col min="7932" max="7945" width="15.7109375" style="1" customWidth="1"/>
    <col min="7946" max="8185" width="9.140625" style="1"/>
    <col min="8186" max="8186" width="12.7109375" style="1" customWidth="1"/>
    <col min="8187" max="8187" width="50.7109375" style="1" customWidth="1"/>
    <col min="8188" max="8201" width="15.7109375" style="1" customWidth="1"/>
    <col min="8202" max="8441" width="9.140625" style="1"/>
    <col min="8442" max="8442" width="12.7109375" style="1" customWidth="1"/>
    <col min="8443" max="8443" width="50.7109375" style="1" customWidth="1"/>
    <col min="8444" max="8457" width="15.7109375" style="1" customWidth="1"/>
    <col min="8458" max="8697" width="9.140625" style="1"/>
    <col min="8698" max="8698" width="12.7109375" style="1" customWidth="1"/>
    <col min="8699" max="8699" width="50.7109375" style="1" customWidth="1"/>
    <col min="8700" max="8713" width="15.7109375" style="1" customWidth="1"/>
    <col min="8714" max="8953" width="9.140625" style="1"/>
    <col min="8954" max="8954" width="12.7109375" style="1" customWidth="1"/>
    <col min="8955" max="8955" width="50.7109375" style="1" customWidth="1"/>
    <col min="8956" max="8969" width="15.7109375" style="1" customWidth="1"/>
    <col min="8970" max="9209" width="9.140625" style="1"/>
    <col min="9210" max="9210" width="12.7109375" style="1" customWidth="1"/>
    <col min="9211" max="9211" width="50.7109375" style="1" customWidth="1"/>
    <col min="9212" max="9225" width="15.7109375" style="1" customWidth="1"/>
    <col min="9226" max="9465" width="9.140625" style="1"/>
    <col min="9466" max="9466" width="12.7109375" style="1" customWidth="1"/>
    <col min="9467" max="9467" width="50.7109375" style="1" customWidth="1"/>
    <col min="9468" max="9481" width="15.7109375" style="1" customWidth="1"/>
    <col min="9482" max="9721" width="9.140625" style="1"/>
    <col min="9722" max="9722" width="12.7109375" style="1" customWidth="1"/>
    <col min="9723" max="9723" width="50.7109375" style="1" customWidth="1"/>
    <col min="9724" max="9737" width="15.7109375" style="1" customWidth="1"/>
    <col min="9738" max="9977" width="9.140625" style="1"/>
    <col min="9978" max="9978" width="12.7109375" style="1" customWidth="1"/>
    <col min="9979" max="9979" width="50.7109375" style="1" customWidth="1"/>
    <col min="9980" max="9993" width="15.7109375" style="1" customWidth="1"/>
    <col min="9994" max="10233" width="9.140625" style="1"/>
    <col min="10234" max="10234" width="12.7109375" style="1" customWidth="1"/>
    <col min="10235" max="10235" width="50.7109375" style="1" customWidth="1"/>
    <col min="10236" max="10249" width="15.7109375" style="1" customWidth="1"/>
    <col min="10250" max="10489" width="9.140625" style="1"/>
    <col min="10490" max="10490" width="12.7109375" style="1" customWidth="1"/>
    <col min="10491" max="10491" width="50.7109375" style="1" customWidth="1"/>
    <col min="10492" max="10505" width="15.7109375" style="1" customWidth="1"/>
    <col min="10506" max="10745" width="9.140625" style="1"/>
    <col min="10746" max="10746" width="12.7109375" style="1" customWidth="1"/>
    <col min="10747" max="10747" width="50.7109375" style="1" customWidth="1"/>
    <col min="10748" max="10761" width="15.7109375" style="1" customWidth="1"/>
    <col min="10762" max="11001" width="9.140625" style="1"/>
    <col min="11002" max="11002" width="12.7109375" style="1" customWidth="1"/>
    <col min="11003" max="11003" width="50.7109375" style="1" customWidth="1"/>
    <col min="11004" max="11017" width="15.7109375" style="1" customWidth="1"/>
    <col min="11018" max="11257" width="9.140625" style="1"/>
    <col min="11258" max="11258" width="12.7109375" style="1" customWidth="1"/>
    <col min="11259" max="11259" width="50.7109375" style="1" customWidth="1"/>
    <col min="11260" max="11273" width="15.7109375" style="1" customWidth="1"/>
    <col min="11274" max="11513" width="9.140625" style="1"/>
    <col min="11514" max="11514" width="12.7109375" style="1" customWidth="1"/>
    <col min="11515" max="11515" width="50.7109375" style="1" customWidth="1"/>
    <col min="11516" max="11529" width="15.7109375" style="1" customWidth="1"/>
    <col min="11530" max="11769" width="9.140625" style="1"/>
    <col min="11770" max="11770" width="12.7109375" style="1" customWidth="1"/>
    <col min="11771" max="11771" width="50.7109375" style="1" customWidth="1"/>
    <col min="11772" max="11785" width="15.7109375" style="1" customWidth="1"/>
    <col min="11786" max="12025" width="9.140625" style="1"/>
    <col min="12026" max="12026" width="12.7109375" style="1" customWidth="1"/>
    <col min="12027" max="12027" width="50.7109375" style="1" customWidth="1"/>
    <col min="12028" max="12041" width="15.7109375" style="1" customWidth="1"/>
    <col min="12042" max="12281" width="9.140625" style="1"/>
    <col min="12282" max="12282" width="12.7109375" style="1" customWidth="1"/>
    <col min="12283" max="12283" width="50.7109375" style="1" customWidth="1"/>
    <col min="12284" max="12297" width="15.7109375" style="1" customWidth="1"/>
    <col min="12298" max="12537" width="9.140625" style="1"/>
    <col min="12538" max="12538" width="12.7109375" style="1" customWidth="1"/>
    <col min="12539" max="12539" width="50.7109375" style="1" customWidth="1"/>
    <col min="12540" max="12553" width="15.7109375" style="1" customWidth="1"/>
    <col min="12554" max="12793" width="9.140625" style="1"/>
    <col min="12794" max="12794" width="12.7109375" style="1" customWidth="1"/>
    <col min="12795" max="12795" width="50.7109375" style="1" customWidth="1"/>
    <col min="12796" max="12809" width="15.7109375" style="1" customWidth="1"/>
    <col min="12810" max="13049" width="9.140625" style="1"/>
    <col min="13050" max="13050" width="12.7109375" style="1" customWidth="1"/>
    <col min="13051" max="13051" width="50.7109375" style="1" customWidth="1"/>
    <col min="13052" max="13065" width="15.7109375" style="1" customWidth="1"/>
    <col min="13066" max="13305" width="9.140625" style="1"/>
    <col min="13306" max="13306" width="12.7109375" style="1" customWidth="1"/>
    <col min="13307" max="13307" width="50.7109375" style="1" customWidth="1"/>
    <col min="13308" max="13321" width="15.7109375" style="1" customWidth="1"/>
    <col min="13322" max="13561" width="9.140625" style="1"/>
    <col min="13562" max="13562" width="12.7109375" style="1" customWidth="1"/>
    <col min="13563" max="13563" width="50.7109375" style="1" customWidth="1"/>
    <col min="13564" max="13577" width="15.7109375" style="1" customWidth="1"/>
    <col min="13578" max="13817" width="9.140625" style="1"/>
    <col min="13818" max="13818" width="12.7109375" style="1" customWidth="1"/>
    <col min="13819" max="13819" width="50.7109375" style="1" customWidth="1"/>
    <col min="13820" max="13833" width="15.7109375" style="1" customWidth="1"/>
    <col min="13834" max="14073" width="9.140625" style="1"/>
    <col min="14074" max="14074" width="12.7109375" style="1" customWidth="1"/>
    <col min="14075" max="14075" width="50.7109375" style="1" customWidth="1"/>
    <col min="14076" max="14089" width="15.7109375" style="1" customWidth="1"/>
    <col min="14090" max="14329" width="9.140625" style="1"/>
    <col min="14330" max="14330" width="12.7109375" style="1" customWidth="1"/>
    <col min="14331" max="14331" width="50.7109375" style="1" customWidth="1"/>
    <col min="14332" max="14345" width="15.7109375" style="1" customWidth="1"/>
    <col min="14346" max="14585" width="9.140625" style="1"/>
    <col min="14586" max="14586" width="12.7109375" style="1" customWidth="1"/>
    <col min="14587" max="14587" width="50.7109375" style="1" customWidth="1"/>
    <col min="14588" max="14601" width="15.7109375" style="1" customWidth="1"/>
    <col min="14602" max="14841" width="9.140625" style="1"/>
    <col min="14842" max="14842" width="12.7109375" style="1" customWidth="1"/>
    <col min="14843" max="14843" width="50.7109375" style="1" customWidth="1"/>
    <col min="14844" max="14857" width="15.7109375" style="1" customWidth="1"/>
    <col min="14858" max="15097" width="9.140625" style="1"/>
    <col min="15098" max="15098" width="12.7109375" style="1" customWidth="1"/>
    <col min="15099" max="15099" width="50.7109375" style="1" customWidth="1"/>
    <col min="15100" max="15113" width="15.7109375" style="1" customWidth="1"/>
    <col min="15114" max="15353" width="9.140625" style="1"/>
    <col min="15354" max="15354" width="12.7109375" style="1" customWidth="1"/>
    <col min="15355" max="15355" width="50.7109375" style="1" customWidth="1"/>
    <col min="15356" max="15369" width="15.7109375" style="1" customWidth="1"/>
    <col min="15370" max="15609" width="9.140625" style="1"/>
    <col min="15610" max="15610" width="12.7109375" style="1" customWidth="1"/>
    <col min="15611" max="15611" width="50.7109375" style="1" customWidth="1"/>
    <col min="15612" max="15625" width="15.7109375" style="1" customWidth="1"/>
    <col min="15626" max="15865" width="9.140625" style="1"/>
    <col min="15866" max="15866" width="12.7109375" style="1" customWidth="1"/>
    <col min="15867" max="15867" width="50.7109375" style="1" customWidth="1"/>
    <col min="15868" max="15881" width="15.7109375" style="1" customWidth="1"/>
    <col min="15882" max="16121" width="9.140625" style="1"/>
    <col min="16122" max="16122" width="12.7109375" style="1" customWidth="1"/>
    <col min="16123" max="16123" width="50.7109375" style="1" customWidth="1"/>
    <col min="16124" max="16137" width="15.7109375" style="1" customWidth="1"/>
    <col min="16138" max="16384" width="9.140625" style="1"/>
  </cols>
  <sheetData>
    <row r="1" spans="1:10" x14ac:dyDescent="0.2">
      <c r="G1" s="22" t="s">
        <v>79</v>
      </c>
      <c r="H1" s="23"/>
      <c r="I1" s="23"/>
    </row>
    <row r="2" spans="1:10" ht="39.75" customHeight="1" x14ac:dyDescent="0.2">
      <c r="G2" s="23"/>
      <c r="H2" s="23"/>
      <c r="I2" s="23"/>
    </row>
    <row r="3" spans="1:10" ht="18" x14ac:dyDescent="0.25">
      <c r="B3" s="20" t="s">
        <v>76</v>
      </c>
      <c r="C3" s="20"/>
      <c r="D3" s="20"/>
      <c r="E3" s="20"/>
      <c r="F3" s="20"/>
      <c r="G3" s="20"/>
      <c r="H3" s="20"/>
      <c r="I3" s="20"/>
    </row>
    <row r="4" spans="1:10" x14ac:dyDescent="0.2">
      <c r="B4" s="21" t="s">
        <v>9</v>
      </c>
      <c r="C4" s="21"/>
      <c r="D4" s="21"/>
      <c r="E4" s="21"/>
      <c r="F4" s="21"/>
      <c r="G4" s="21"/>
      <c r="H4" s="21"/>
      <c r="I4" s="21"/>
    </row>
    <row r="5" spans="1:10" x14ac:dyDescent="0.2">
      <c r="I5" s="2" t="s">
        <v>8</v>
      </c>
    </row>
    <row r="6" spans="1:10" s="4" customFormat="1" ht="63.75" x14ac:dyDescent="0.2">
      <c r="A6" s="11"/>
      <c r="B6" s="3" t="s">
        <v>0</v>
      </c>
      <c r="C6" s="3" t="s">
        <v>1</v>
      </c>
      <c r="D6" s="3" t="s">
        <v>2</v>
      </c>
      <c r="E6" s="3" t="s">
        <v>3</v>
      </c>
      <c r="F6" s="3" t="s">
        <v>4</v>
      </c>
      <c r="G6" s="3" t="s">
        <v>5</v>
      </c>
      <c r="H6" s="3" t="s">
        <v>6</v>
      </c>
      <c r="I6" s="3" t="s">
        <v>7</v>
      </c>
    </row>
    <row r="7" spans="1:10" x14ac:dyDescent="0.2">
      <c r="A7" s="12"/>
      <c r="B7" s="5">
        <v>1</v>
      </c>
      <c r="C7" s="5">
        <v>2</v>
      </c>
      <c r="D7" s="5">
        <v>3</v>
      </c>
      <c r="E7" s="5">
        <v>4</v>
      </c>
      <c r="F7" s="5">
        <v>5</v>
      </c>
      <c r="G7" s="5">
        <v>8</v>
      </c>
      <c r="H7" s="5">
        <v>15</v>
      </c>
      <c r="I7" s="5">
        <v>16</v>
      </c>
    </row>
    <row r="8" spans="1:10" ht="76.5" x14ac:dyDescent="0.2">
      <c r="A8" s="13">
        <v>1</v>
      </c>
      <c r="B8" s="14" t="s">
        <v>10</v>
      </c>
      <c r="C8" s="15" t="s">
        <v>11</v>
      </c>
      <c r="D8" s="16">
        <v>192000</v>
      </c>
      <c r="E8" s="16">
        <v>3871000</v>
      </c>
      <c r="F8" s="16">
        <v>3695500</v>
      </c>
      <c r="G8" s="16">
        <v>232097.3</v>
      </c>
      <c r="H8" s="17">
        <f t="shared" ref="H8:H51" si="0">F8-G8</f>
        <v>3463402.7</v>
      </c>
      <c r="I8" s="17">
        <f t="shared" ref="I8:I51" si="1">IF(F8=0,0,(G8/F8)*100)</f>
        <v>6.2805384927614654</v>
      </c>
      <c r="J8" s="6"/>
    </row>
    <row r="9" spans="1:10" ht="63.75" x14ac:dyDescent="0.2">
      <c r="A9" s="13">
        <v>1</v>
      </c>
      <c r="B9" s="14" t="s">
        <v>12</v>
      </c>
      <c r="C9" s="15" t="s">
        <v>13</v>
      </c>
      <c r="D9" s="16">
        <v>0</v>
      </c>
      <c r="E9" s="16">
        <v>158000</v>
      </c>
      <c r="F9" s="16">
        <v>158000</v>
      </c>
      <c r="G9" s="16">
        <v>142000</v>
      </c>
      <c r="H9" s="17">
        <f t="shared" si="0"/>
        <v>16000</v>
      </c>
      <c r="I9" s="17">
        <f t="shared" si="1"/>
        <v>89.87341772151899</v>
      </c>
      <c r="J9" s="6"/>
    </row>
    <row r="10" spans="1:10" ht="25.5" x14ac:dyDescent="0.2">
      <c r="A10" s="13">
        <v>0</v>
      </c>
      <c r="B10" s="14" t="s">
        <v>14</v>
      </c>
      <c r="C10" s="15" t="s">
        <v>15</v>
      </c>
      <c r="D10" s="16">
        <v>0</v>
      </c>
      <c r="E10" s="16">
        <v>158000</v>
      </c>
      <c r="F10" s="16">
        <v>158000</v>
      </c>
      <c r="G10" s="16">
        <v>142000</v>
      </c>
      <c r="H10" s="17">
        <f t="shared" si="0"/>
        <v>16000</v>
      </c>
      <c r="I10" s="17">
        <f t="shared" si="1"/>
        <v>89.87341772151899</v>
      </c>
      <c r="J10" s="6"/>
    </row>
    <row r="11" spans="1:10" x14ac:dyDescent="0.2">
      <c r="A11" s="13">
        <v>1</v>
      </c>
      <c r="B11" s="14" t="s">
        <v>16</v>
      </c>
      <c r="C11" s="15" t="s">
        <v>17</v>
      </c>
      <c r="D11" s="16">
        <v>0</v>
      </c>
      <c r="E11" s="16">
        <v>20000</v>
      </c>
      <c r="F11" s="16">
        <v>20000</v>
      </c>
      <c r="G11" s="16">
        <v>20000</v>
      </c>
      <c r="H11" s="17">
        <f t="shared" si="0"/>
        <v>0</v>
      </c>
      <c r="I11" s="17">
        <f t="shared" si="1"/>
        <v>100</v>
      </c>
      <c r="J11" s="6"/>
    </row>
    <row r="12" spans="1:10" ht="25.5" x14ac:dyDescent="0.2">
      <c r="A12" s="13">
        <v>0</v>
      </c>
      <c r="B12" s="14" t="s">
        <v>14</v>
      </c>
      <c r="C12" s="15" t="s">
        <v>15</v>
      </c>
      <c r="D12" s="16">
        <v>0</v>
      </c>
      <c r="E12" s="16">
        <v>20000</v>
      </c>
      <c r="F12" s="16">
        <v>20000</v>
      </c>
      <c r="G12" s="16">
        <v>20000</v>
      </c>
      <c r="H12" s="17">
        <f t="shared" si="0"/>
        <v>0</v>
      </c>
      <c r="I12" s="17">
        <f t="shared" si="1"/>
        <v>100</v>
      </c>
      <c r="J12" s="6"/>
    </row>
    <row r="13" spans="1:10" x14ac:dyDescent="0.2">
      <c r="A13" s="13">
        <v>1</v>
      </c>
      <c r="B13" s="14" t="s">
        <v>18</v>
      </c>
      <c r="C13" s="15" t="s">
        <v>19</v>
      </c>
      <c r="D13" s="16">
        <v>0</v>
      </c>
      <c r="E13" s="16">
        <v>165000</v>
      </c>
      <c r="F13" s="16">
        <v>165000</v>
      </c>
      <c r="G13" s="16">
        <v>0</v>
      </c>
      <c r="H13" s="17">
        <f t="shared" si="0"/>
        <v>165000</v>
      </c>
      <c r="I13" s="17">
        <f t="shared" si="1"/>
        <v>0</v>
      </c>
      <c r="J13" s="6"/>
    </row>
    <row r="14" spans="1:10" ht="25.5" x14ac:dyDescent="0.2">
      <c r="A14" s="13">
        <v>0</v>
      </c>
      <c r="B14" s="14" t="s">
        <v>20</v>
      </c>
      <c r="C14" s="15" t="s">
        <v>21</v>
      </c>
      <c r="D14" s="16">
        <v>0</v>
      </c>
      <c r="E14" s="16">
        <v>165000</v>
      </c>
      <c r="F14" s="16">
        <v>165000</v>
      </c>
      <c r="G14" s="16">
        <v>0</v>
      </c>
      <c r="H14" s="17">
        <f t="shared" si="0"/>
        <v>165000</v>
      </c>
      <c r="I14" s="17">
        <f t="shared" si="1"/>
        <v>0</v>
      </c>
      <c r="J14" s="6"/>
    </row>
    <row r="15" spans="1:10" ht="25.5" x14ac:dyDescent="0.2">
      <c r="A15" s="13">
        <v>1</v>
      </c>
      <c r="B15" s="14" t="s">
        <v>22</v>
      </c>
      <c r="C15" s="15" t="s">
        <v>23</v>
      </c>
      <c r="D15" s="16">
        <v>0</v>
      </c>
      <c r="E15" s="16">
        <v>735000</v>
      </c>
      <c r="F15" s="16">
        <v>735000</v>
      </c>
      <c r="G15" s="16">
        <v>48297.3</v>
      </c>
      <c r="H15" s="17">
        <f t="shared" si="0"/>
        <v>686702.7</v>
      </c>
      <c r="I15" s="17">
        <f t="shared" si="1"/>
        <v>6.5710612244897968</v>
      </c>
      <c r="J15" s="6"/>
    </row>
    <row r="16" spans="1:10" x14ac:dyDescent="0.2">
      <c r="A16" s="13">
        <v>0</v>
      </c>
      <c r="B16" s="14" t="s">
        <v>24</v>
      </c>
      <c r="C16" s="15" t="s">
        <v>25</v>
      </c>
      <c r="D16" s="16">
        <v>0</v>
      </c>
      <c r="E16" s="16">
        <v>735000</v>
      </c>
      <c r="F16" s="16">
        <v>735000</v>
      </c>
      <c r="G16" s="16">
        <v>48297.3</v>
      </c>
      <c r="H16" s="17">
        <f t="shared" si="0"/>
        <v>686702.7</v>
      </c>
      <c r="I16" s="17">
        <f t="shared" si="1"/>
        <v>6.5710612244897968</v>
      </c>
      <c r="J16" s="6"/>
    </row>
    <row r="17" spans="1:10" ht="25.5" x14ac:dyDescent="0.2">
      <c r="A17" s="13">
        <v>1</v>
      </c>
      <c r="B17" s="14" t="s">
        <v>26</v>
      </c>
      <c r="C17" s="15" t="s">
        <v>27</v>
      </c>
      <c r="D17" s="16">
        <v>170000</v>
      </c>
      <c r="E17" s="16">
        <v>170000</v>
      </c>
      <c r="F17" s="16">
        <v>0</v>
      </c>
      <c r="G17" s="16">
        <v>0</v>
      </c>
      <c r="H17" s="17">
        <f t="shared" si="0"/>
        <v>0</v>
      </c>
      <c r="I17" s="17">
        <f t="shared" si="1"/>
        <v>0</v>
      </c>
      <c r="J17" s="6"/>
    </row>
    <row r="18" spans="1:10" ht="25.5" x14ac:dyDescent="0.2">
      <c r="A18" s="13">
        <v>0</v>
      </c>
      <c r="B18" s="14" t="s">
        <v>28</v>
      </c>
      <c r="C18" s="15" t="s">
        <v>29</v>
      </c>
      <c r="D18" s="16">
        <v>170000</v>
      </c>
      <c r="E18" s="16">
        <v>170000</v>
      </c>
      <c r="F18" s="16">
        <v>0</v>
      </c>
      <c r="G18" s="16">
        <v>0</v>
      </c>
      <c r="H18" s="17">
        <f t="shared" si="0"/>
        <v>0</v>
      </c>
      <c r="I18" s="17">
        <f t="shared" si="1"/>
        <v>0</v>
      </c>
      <c r="J18" s="6"/>
    </row>
    <row r="19" spans="1:10" ht="38.25" x14ac:dyDescent="0.2">
      <c r="A19" s="13">
        <v>1</v>
      </c>
      <c r="B19" s="14" t="s">
        <v>30</v>
      </c>
      <c r="C19" s="15" t="s">
        <v>31</v>
      </c>
      <c r="D19" s="16">
        <v>0</v>
      </c>
      <c r="E19" s="16">
        <v>2115000</v>
      </c>
      <c r="F19" s="16">
        <v>2115000</v>
      </c>
      <c r="G19" s="16">
        <v>0</v>
      </c>
      <c r="H19" s="17">
        <f t="shared" si="0"/>
        <v>2115000</v>
      </c>
      <c r="I19" s="17">
        <f t="shared" si="1"/>
        <v>0</v>
      </c>
      <c r="J19" s="6"/>
    </row>
    <row r="20" spans="1:10" ht="25.5" x14ac:dyDescent="0.2">
      <c r="A20" s="13">
        <v>0</v>
      </c>
      <c r="B20" s="14" t="s">
        <v>20</v>
      </c>
      <c r="C20" s="15" t="s">
        <v>21</v>
      </c>
      <c r="D20" s="16">
        <v>0</v>
      </c>
      <c r="E20" s="16">
        <v>2115000</v>
      </c>
      <c r="F20" s="16">
        <v>2115000</v>
      </c>
      <c r="G20" s="16">
        <v>0</v>
      </c>
      <c r="H20" s="17">
        <f t="shared" si="0"/>
        <v>2115000</v>
      </c>
      <c r="I20" s="17">
        <f t="shared" si="1"/>
        <v>0</v>
      </c>
      <c r="J20" s="6"/>
    </row>
    <row r="21" spans="1:10" ht="25.5" x14ac:dyDescent="0.2">
      <c r="A21" s="13">
        <v>1</v>
      </c>
      <c r="B21" s="14" t="s">
        <v>32</v>
      </c>
      <c r="C21" s="15" t="s">
        <v>33</v>
      </c>
      <c r="D21" s="16">
        <v>0</v>
      </c>
      <c r="E21" s="16">
        <v>36000</v>
      </c>
      <c r="F21" s="16">
        <v>36000</v>
      </c>
      <c r="G21" s="16">
        <v>21800</v>
      </c>
      <c r="H21" s="17">
        <f t="shared" si="0"/>
        <v>14200</v>
      </c>
      <c r="I21" s="17">
        <f t="shared" si="1"/>
        <v>60.55555555555555</v>
      </c>
      <c r="J21" s="6"/>
    </row>
    <row r="22" spans="1:10" ht="25.5" x14ac:dyDescent="0.2">
      <c r="A22" s="13">
        <v>0</v>
      </c>
      <c r="B22" s="14" t="s">
        <v>28</v>
      </c>
      <c r="C22" s="15" t="s">
        <v>29</v>
      </c>
      <c r="D22" s="16">
        <v>0</v>
      </c>
      <c r="E22" s="16">
        <v>36000</v>
      </c>
      <c r="F22" s="16">
        <v>36000</v>
      </c>
      <c r="G22" s="16">
        <v>21800</v>
      </c>
      <c r="H22" s="17">
        <f t="shared" si="0"/>
        <v>14200</v>
      </c>
      <c r="I22" s="17">
        <f t="shared" si="1"/>
        <v>60.55555555555555</v>
      </c>
      <c r="J22" s="6"/>
    </row>
    <row r="23" spans="1:10" x14ac:dyDescent="0.2">
      <c r="A23" s="13">
        <v>1</v>
      </c>
      <c r="B23" s="14" t="s">
        <v>34</v>
      </c>
      <c r="C23" s="15" t="s">
        <v>35</v>
      </c>
      <c r="D23" s="16">
        <v>0</v>
      </c>
      <c r="E23" s="16">
        <v>450000</v>
      </c>
      <c r="F23" s="16">
        <v>450000</v>
      </c>
      <c r="G23" s="16">
        <v>0</v>
      </c>
      <c r="H23" s="17">
        <f t="shared" si="0"/>
        <v>450000</v>
      </c>
      <c r="I23" s="17">
        <f t="shared" si="1"/>
        <v>0</v>
      </c>
      <c r="J23" s="6"/>
    </row>
    <row r="24" spans="1:10" ht="25.5" x14ac:dyDescent="0.2">
      <c r="A24" s="13">
        <v>0</v>
      </c>
      <c r="B24" s="14" t="s">
        <v>14</v>
      </c>
      <c r="C24" s="15" t="s">
        <v>15</v>
      </c>
      <c r="D24" s="16">
        <v>0</v>
      </c>
      <c r="E24" s="16">
        <v>450000</v>
      </c>
      <c r="F24" s="16">
        <v>450000</v>
      </c>
      <c r="G24" s="16">
        <v>0</v>
      </c>
      <c r="H24" s="17">
        <f t="shared" si="0"/>
        <v>450000</v>
      </c>
      <c r="I24" s="17">
        <f t="shared" si="1"/>
        <v>0</v>
      </c>
      <c r="J24" s="6"/>
    </row>
    <row r="25" spans="1:10" ht="25.5" x14ac:dyDescent="0.2">
      <c r="A25" s="13">
        <v>1</v>
      </c>
      <c r="B25" s="14" t="s">
        <v>36</v>
      </c>
      <c r="C25" s="15" t="s">
        <v>37</v>
      </c>
      <c r="D25" s="16">
        <v>22000</v>
      </c>
      <c r="E25" s="16">
        <v>22000</v>
      </c>
      <c r="F25" s="16">
        <v>16500</v>
      </c>
      <c r="G25" s="16">
        <v>0</v>
      </c>
      <c r="H25" s="17">
        <f t="shared" si="0"/>
        <v>16500</v>
      </c>
      <c r="I25" s="17">
        <f t="shared" si="1"/>
        <v>0</v>
      </c>
      <c r="J25" s="6"/>
    </row>
    <row r="26" spans="1:10" x14ac:dyDescent="0.2">
      <c r="A26" s="13">
        <v>0</v>
      </c>
      <c r="B26" s="14" t="s">
        <v>38</v>
      </c>
      <c r="C26" s="15" t="s">
        <v>39</v>
      </c>
      <c r="D26" s="16">
        <v>22000</v>
      </c>
      <c r="E26" s="16">
        <v>22000</v>
      </c>
      <c r="F26" s="16">
        <v>16500</v>
      </c>
      <c r="G26" s="16">
        <v>0</v>
      </c>
      <c r="H26" s="17">
        <f t="shared" si="0"/>
        <v>16500</v>
      </c>
      <c r="I26" s="17">
        <f t="shared" si="1"/>
        <v>0</v>
      </c>
      <c r="J26" s="6"/>
    </row>
    <row r="27" spans="1:10" x14ac:dyDescent="0.2">
      <c r="A27" s="13">
        <v>1</v>
      </c>
      <c r="B27" s="14" t="s">
        <v>40</v>
      </c>
      <c r="C27" s="15" t="s">
        <v>41</v>
      </c>
      <c r="D27" s="16">
        <v>230000</v>
      </c>
      <c r="E27" s="16">
        <v>8677800</v>
      </c>
      <c r="F27" s="16">
        <v>8647800</v>
      </c>
      <c r="G27" s="16">
        <v>1484426.92</v>
      </c>
      <c r="H27" s="17">
        <f t="shared" si="0"/>
        <v>7163373.0800000001</v>
      </c>
      <c r="I27" s="17">
        <f t="shared" si="1"/>
        <v>17.165370614491547</v>
      </c>
      <c r="J27" s="6"/>
    </row>
    <row r="28" spans="1:10" ht="38.25" x14ac:dyDescent="0.2">
      <c r="A28" s="13">
        <v>1</v>
      </c>
      <c r="B28" s="14" t="s">
        <v>42</v>
      </c>
      <c r="C28" s="15" t="s">
        <v>43</v>
      </c>
      <c r="D28" s="16">
        <v>0</v>
      </c>
      <c r="E28" s="16">
        <v>2304000</v>
      </c>
      <c r="F28" s="16">
        <v>2304000</v>
      </c>
      <c r="G28" s="16">
        <v>651321.92000000004</v>
      </c>
      <c r="H28" s="17">
        <f t="shared" si="0"/>
        <v>1652678.08</v>
      </c>
      <c r="I28" s="17">
        <f t="shared" si="1"/>
        <v>28.269180555555558</v>
      </c>
      <c r="J28" s="6"/>
    </row>
    <row r="29" spans="1:10" ht="25.5" x14ac:dyDescent="0.2">
      <c r="A29" s="13">
        <v>0</v>
      </c>
      <c r="B29" s="14" t="s">
        <v>14</v>
      </c>
      <c r="C29" s="15" t="s">
        <v>15</v>
      </c>
      <c r="D29" s="16">
        <v>0</v>
      </c>
      <c r="E29" s="16">
        <v>80000</v>
      </c>
      <c r="F29" s="16">
        <v>80000</v>
      </c>
      <c r="G29" s="16">
        <v>0</v>
      </c>
      <c r="H29" s="17">
        <f t="shared" si="0"/>
        <v>80000</v>
      </c>
      <c r="I29" s="17">
        <f t="shared" si="1"/>
        <v>0</v>
      </c>
      <c r="J29" s="6"/>
    </row>
    <row r="30" spans="1:10" x14ac:dyDescent="0.2">
      <c r="A30" s="13">
        <v>0</v>
      </c>
      <c r="B30" s="14" t="s">
        <v>44</v>
      </c>
      <c r="C30" s="15" t="s">
        <v>45</v>
      </c>
      <c r="D30" s="16">
        <v>0</v>
      </c>
      <c r="E30" s="16">
        <v>2224000</v>
      </c>
      <c r="F30" s="16">
        <v>2224000</v>
      </c>
      <c r="G30" s="16">
        <v>651321.92000000004</v>
      </c>
      <c r="H30" s="17">
        <f t="shared" si="0"/>
        <v>1572678.08</v>
      </c>
      <c r="I30" s="17">
        <f t="shared" si="1"/>
        <v>29.286057553956834</v>
      </c>
      <c r="J30" s="6"/>
    </row>
    <row r="31" spans="1:10" ht="76.5" x14ac:dyDescent="0.2">
      <c r="A31" s="13">
        <v>1</v>
      </c>
      <c r="B31" s="14" t="s">
        <v>46</v>
      </c>
      <c r="C31" s="15" t="s">
        <v>47</v>
      </c>
      <c r="D31" s="16">
        <v>0</v>
      </c>
      <c r="E31" s="16">
        <v>200000</v>
      </c>
      <c r="F31" s="16">
        <v>200000</v>
      </c>
      <c r="G31" s="16">
        <v>0</v>
      </c>
      <c r="H31" s="17">
        <f t="shared" si="0"/>
        <v>200000</v>
      </c>
      <c r="I31" s="17">
        <f t="shared" si="1"/>
        <v>0</v>
      </c>
      <c r="J31" s="6"/>
    </row>
    <row r="32" spans="1:10" ht="25.5" x14ac:dyDescent="0.2">
      <c r="A32" s="13">
        <v>0</v>
      </c>
      <c r="B32" s="14" t="s">
        <v>14</v>
      </c>
      <c r="C32" s="15" t="s">
        <v>15</v>
      </c>
      <c r="D32" s="16">
        <v>0</v>
      </c>
      <c r="E32" s="16">
        <v>200000</v>
      </c>
      <c r="F32" s="16">
        <v>200000</v>
      </c>
      <c r="G32" s="16">
        <v>0</v>
      </c>
      <c r="H32" s="17">
        <f t="shared" si="0"/>
        <v>200000</v>
      </c>
      <c r="I32" s="17">
        <f t="shared" si="1"/>
        <v>0</v>
      </c>
      <c r="J32" s="6"/>
    </row>
    <row r="33" spans="1:10" ht="76.5" x14ac:dyDescent="0.2">
      <c r="A33" s="13">
        <v>1</v>
      </c>
      <c r="B33" s="14" t="s">
        <v>48</v>
      </c>
      <c r="C33" s="15" t="s">
        <v>49</v>
      </c>
      <c r="D33" s="16">
        <v>0</v>
      </c>
      <c r="E33" s="16">
        <v>507200</v>
      </c>
      <c r="F33" s="16">
        <v>507200</v>
      </c>
      <c r="G33" s="16">
        <v>0</v>
      </c>
      <c r="H33" s="17">
        <f t="shared" si="0"/>
        <v>507200</v>
      </c>
      <c r="I33" s="17">
        <f t="shared" si="1"/>
        <v>0</v>
      </c>
      <c r="J33" s="6"/>
    </row>
    <row r="34" spans="1:10" ht="25.5" x14ac:dyDescent="0.2">
      <c r="A34" s="13">
        <v>0</v>
      </c>
      <c r="B34" s="14" t="s">
        <v>14</v>
      </c>
      <c r="C34" s="15" t="s">
        <v>15</v>
      </c>
      <c r="D34" s="16">
        <v>0</v>
      </c>
      <c r="E34" s="16">
        <v>507200</v>
      </c>
      <c r="F34" s="16">
        <v>507200</v>
      </c>
      <c r="G34" s="16">
        <v>0</v>
      </c>
      <c r="H34" s="17">
        <f t="shared" si="0"/>
        <v>507200</v>
      </c>
      <c r="I34" s="17">
        <f t="shared" si="1"/>
        <v>0</v>
      </c>
      <c r="J34" s="6"/>
    </row>
    <row r="35" spans="1:10" ht="63.75" x14ac:dyDescent="0.2">
      <c r="A35" s="13">
        <v>1</v>
      </c>
      <c r="B35" s="14" t="s">
        <v>50</v>
      </c>
      <c r="C35" s="15" t="s">
        <v>51</v>
      </c>
      <c r="D35" s="16">
        <v>0</v>
      </c>
      <c r="E35" s="16">
        <v>242200</v>
      </c>
      <c r="F35" s="16">
        <v>242200</v>
      </c>
      <c r="G35" s="16">
        <v>21210</v>
      </c>
      <c r="H35" s="17">
        <f t="shared" si="0"/>
        <v>220990</v>
      </c>
      <c r="I35" s="17">
        <f t="shared" si="1"/>
        <v>8.7572254335260116</v>
      </c>
      <c r="J35" s="6"/>
    </row>
    <row r="36" spans="1:10" x14ac:dyDescent="0.2">
      <c r="A36" s="13">
        <v>0</v>
      </c>
      <c r="B36" s="14" t="s">
        <v>52</v>
      </c>
      <c r="C36" s="15" t="s">
        <v>53</v>
      </c>
      <c r="D36" s="16">
        <v>0</v>
      </c>
      <c r="E36" s="16">
        <v>242200</v>
      </c>
      <c r="F36" s="16">
        <v>242200</v>
      </c>
      <c r="G36" s="16">
        <v>21210</v>
      </c>
      <c r="H36" s="17">
        <f t="shared" si="0"/>
        <v>220990</v>
      </c>
      <c r="I36" s="17">
        <f t="shared" si="1"/>
        <v>8.7572254335260116</v>
      </c>
      <c r="J36" s="6"/>
    </row>
    <row r="37" spans="1:10" x14ac:dyDescent="0.2">
      <c r="A37" s="13">
        <v>1</v>
      </c>
      <c r="B37" s="14" t="s">
        <v>54</v>
      </c>
      <c r="C37" s="15" t="s">
        <v>55</v>
      </c>
      <c r="D37" s="16">
        <v>230000</v>
      </c>
      <c r="E37" s="16">
        <v>4544000</v>
      </c>
      <c r="F37" s="16">
        <v>4544000</v>
      </c>
      <c r="G37" s="16">
        <v>0</v>
      </c>
      <c r="H37" s="17">
        <f t="shared" si="0"/>
        <v>4544000</v>
      </c>
      <c r="I37" s="17">
        <f t="shared" si="1"/>
        <v>0</v>
      </c>
      <c r="J37" s="6"/>
    </row>
    <row r="38" spans="1:10" x14ac:dyDescent="0.2">
      <c r="A38" s="13">
        <v>0</v>
      </c>
      <c r="B38" s="14" t="s">
        <v>24</v>
      </c>
      <c r="C38" s="15" t="s">
        <v>25</v>
      </c>
      <c r="D38" s="16">
        <v>230000</v>
      </c>
      <c r="E38" s="16">
        <v>4544000</v>
      </c>
      <c r="F38" s="16">
        <v>4544000</v>
      </c>
      <c r="G38" s="16">
        <v>0</v>
      </c>
      <c r="H38" s="17">
        <f t="shared" si="0"/>
        <v>4544000</v>
      </c>
      <c r="I38" s="17">
        <f t="shared" si="1"/>
        <v>0</v>
      </c>
      <c r="J38" s="6"/>
    </row>
    <row r="39" spans="1:10" ht="51" x14ac:dyDescent="0.2">
      <c r="A39" s="13">
        <v>1</v>
      </c>
      <c r="B39" s="14" t="s">
        <v>56</v>
      </c>
      <c r="C39" s="15" t="s">
        <v>57</v>
      </c>
      <c r="D39" s="16">
        <v>0</v>
      </c>
      <c r="E39" s="16">
        <v>840400</v>
      </c>
      <c r="F39" s="16">
        <v>840400</v>
      </c>
      <c r="G39" s="16">
        <v>811895</v>
      </c>
      <c r="H39" s="17">
        <f t="shared" si="0"/>
        <v>28505</v>
      </c>
      <c r="I39" s="17">
        <f t="shared" si="1"/>
        <v>96.608162779628742</v>
      </c>
      <c r="J39" s="6"/>
    </row>
    <row r="40" spans="1:10" x14ac:dyDescent="0.2">
      <c r="A40" s="13">
        <v>0</v>
      </c>
      <c r="B40" s="14" t="s">
        <v>52</v>
      </c>
      <c r="C40" s="15" t="s">
        <v>53</v>
      </c>
      <c r="D40" s="16">
        <v>0</v>
      </c>
      <c r="E40" s="16">
        <v>840400</v>
      </c>
      <c r="F40" s="16">
        <v>840400</v>
      </c>
      <c r="G40" s="16">
        <v>811895</v>
      </c>
      <c r="H40" s="17">
        <f t="shared" si="0"/>
        <v>28505</v>
      </c>
      <c r="I40" s="17">
        <f t="shared" si="1"/>
        <v>96.608162779628742</v>
      </c>
      <c r="J40" s="6"/>
    </row>
    <row r="41" spans="1:10" ht="89.25" x14ac:dyDescent="0.2">
      <c r="A41" s="13">
        <v>1</v>
      </c>
      <c r="B41" s="14" t="s">
        <v>58</v>
      </c>
      <c r="C41" s="15" t="s">
        <v>59</v>
      </c>
      <c r="D41" s="16">
        <v>0</v>
      </c>
      <c r="E41" s="16">
        <v>40000</v>
      </c>
      <c r="F41" s="16">
        <v>10000</v>
      </c>
      <c r="G41" s="16">
        <v>0</v>
      </c>
      <c r="H41" s="17">
        <f t="shared" si="0"/>
        <v>10000</v>
      </c>
      <c r="I41" s="17">
        <f t="shared" si="1"/>
        <v>0</v>
      </c>
      <c r="J41" s="6"/>
    </row>
    <row r="42" spans="1:10" x14ac:dyDescent="0.2">
      <c r="A42" s="13">
        <v>0</v>
      </c>
      <c r="B42" s="14" t="s">
        <v>60</v>
      </c>
      <c r="C42" s="15" t="s">
        <v>61</v>
      </c>
      <c r="D42" s="16">
        <v>0</v>
      </c>
      <c r="E42" s="16">
        <v>32800</v>
      </c>
      <c r="F42" s="16">
        <v>8200</v>
      </c>
      <c r="G42" s="16">
        <v>0</v>
      </c>
      <c r="H42" s="17">
        <f t="shared" si="0"/>
        <v>8200</v>
      </c>
      <c r="I42" s="17">
        <f t="shared" si="1"/>
        <v>0</v>
      </c>
      <c r="J42" s="6"/>
    </row>
    <row r="43" spans="1:10" x14ac:dyDescent="0.2">
      <c r="A43" s="13">
        <v>0</v>
      </c>
      <c r="B43" s="14" t="s">
        <v>62</v>
      </c>
      <c r="C43" s="15" t="s">
        <v>63</v>
      </c>
      <c r="D43" s="16">
        <v>0</v>
      </c>
      <c r="E43" s="16">
        <v>7200</v>
      </c>
      <c r="F43" s="16">
        <v>1800</v>
      </c>
      <c r="G43" s="16">
        <v>0</v>
      </c>
      <c r="H43" s="17">
        <f t="shared" si="0"/>
        <v>1800</v>
      </c>
      <c r="I43" s="17">
        <f t="shared" si="1"/>
        <v>0</v>
      </c>
      <c r="J43" s="6"/>
    </row>
    <row r="44" spans="1:10" x14ac:dyDescent="0.2">
      <c r="A44" s="13">
        <v>1</v>
      </c>
      <c r="B44" s="14" t="s">
        <v>64</v>
      </c>
      <c r="C44" s="15" t="s">
        <v>65</v>
      </c>
      <c r="D44" s="16">
        <v>0</v>
      </c>
      <c r="E44" s="16">
        <v>6131200</v>
      </c>
      <c r="F44" s="16">
        <v>6131200</v>
      </c>
      <c r="G44" s="16">
        <v>6129050</v>
      </c>
      <c r="H44" s="17">
        <f t="shared" si="0"/>
        <v>2150</v>
      </c>
      <c r="I44" s="17">
        <f t="shared" si="1"/>
        <v>99.964933455114817</v>
      </c>
      <c r="J44" s="6"/>
    </row>
    <row r="45" spans="1:10" ht="38.25" x14ac:dyDescent="0.2">
      <c r="A45" s="13">
        <v>1</v>
      </c>
      <c r="B45" s="14" t="s">
        <v>66</v>
      </c>
      <c r="C45" s="15" t="s">
        <v>67</v>
      </c>
      <c r="D45" s="16">
        <v>0</v>
      </c>
      <c r="E45" s="16">
        <v>15000</v>
      </c>
      <c r="F45" s="16">
        <v>15000</v>
      </c>
      <c r="G45" s="16">
        <v>12850</v>
      </c>
      <c r="H45" s="17">
        <f t="shared" si="0"/>
        <v>2150</v>
      </c>
      <c r="I45" s="17">
        <f t="shared" si="1"/>
        <v>85.666666666666671</v>
      </c>
      <c r="J45" s="6"/>
    </row>
    <row r="46" spans="1:10" ht="25.5" x14ac:dyDescent="0.2">
      <c r="A46" s="13">
        <v>0</v>
      </c>
      <c r="B46" s="14" t="s">
        <v>14</v>
      </c>
      <c r="C46" s="15" t="s">
        <v>15</v>
      </c>
      <c r="D46" s="16">
        <v>0</v>
      </c>
      <c r="E46" s="16">
        <v>15000</v>
      </c>
      <c r="F46" s="16">
        <v>15000</v>
      </c>
      <c r="G46" s="16">
        <v>12850</v>
      </c>
      <c r="H46" s="17">
        <f t="shared" si="0"/>
        <v>2150</v>
      </c>
      <c r="I46" s="17">
        <f t="shared" si="1"/>
        <v>85.666666666666671</v>
      </c>
      <c r="J46" s="6"/>
    </row>
    <row r="47" spans="1:10" x14ac:dyDescent="0.2">
      <c r="A47" s="13">
        <v>1</v>
      </c>
      <c r="B47" s="14" t="s">
        <v>68</v>
      </c>
      <c r="C47" s="15" t="s">
        <v>69</v>
      </c>
      <c r="D47" s="16">
        <v>0</v>
      </c>
      <c r="E47" s="16">
        <v>1091200</v>
      </c>
      <c r="F47" s="16">
        <v>1091200</v>
      </c>
      <c r="G47" s="16">
        <v>1091200</v>
      </c>
      <c r="H47" s="17">
        <f t="shared" si="0"/>
        <v>0</v>
      </c>
      <c r="I47" s="17">
        <f t="shared" si="1"/>
        <v>100</v>
      </c>
      <c r="J47" s="6"/>
    </row>
    <row r="48" spans="1:10" ht="25.5" x14ac:dyDescent="0.2">
      <c r="A48" s="13">
        <v>0</v>
      </c>
      <c r="B48" s="14" t="s">
        <v>70</v>
      </c>
      <c r="C48" s="15" t="s">
        <v>71</v>
      </c>
      <c r="D48" s="16">
        <v>0</v>
      </c>
      <c r="E48" s="16">
        <v>1091200</v>
      </c>
      <c r="F48" s="16">
        <v>1091200</v>
      </c>
      <c r="G48" s="16">
        <v>1091200</v>
      </c>
      <c r="H48" s="17">
        <f t="shared" si="0"/>
        <v>0</v>
      </c>
      <c r="I48" s="17">
        <f t="shared" si="1"/>
        <v>100</v>
      </c>
      <c r="J48" s="6"/>
    </row>
    <row r="49" spans="1:10" ht="38.25" x14ac:dyDescent="0.2">
      <c r="A49" s="13">
        <v>1</v>
      </c>
      <c r="B49" s="14" t="s">
        <v>72</v>
      </c>
      <c r="C49" s="15" t="s">
        <v>73</v>
      </c>
      <c r="D49" s="16">
        <v>0</v>
      </c>
      <c r="E49" s="16">
        <v>5025000</v>
      </c>
      <c r="F49" s="16">
        <v>5025000</v>
      </c>
      <c r="G49" s="16">
        <v>5025000</v>
      </c>
      <c r="H49" s="17">
        <f t="shared" si="0"/>
        <v>0</v>
      </c>
      <c r="I49" s="17">
        <f t="shared" si="1"/>
        <v>100</v>
      </c>
      <c r="J49" s="6"/>
    </row>
    <row r="50" spans="1:10" ht="25.5" x14ac:dyDescent="0.2">
      <c r="A50" s="13">
        <v>0</v>
      </c>
      <c r="B50" s="14" t="s">
        <v>70</v>
      </c>
      <c r="C50" s="15" t="s">
        <v>71</v>
      </c>
      <c r="D50" s="16">
        <v>0</v>
      </c>
      <c r="E50" s="16">
        <v>5025000</v>
      </c>
      <c r="F50" s="16">
        <v>5025000</v>
      </c>
      <c r="G50" s="16">
        <v>5025000</v>
      </c>
      <c r="H50" s="17">
        <f t="shared" si="0"/>
        <v>0</v>
      </c>
      <c r="I50" s="17">
        <f t="shared" si="1"/>
        <v>100</v>
      </c>
      <c r="J50" s="6"/>
    </row>
    <row r="51" spans="1:10" x14ac:dyDescent="0.2">
      <c r="A51" s="13">
        <v>1</v>
      </c>
      <c r="B51" s="14" t="s">
        <v>74</v>
      </c>
      <c r="C51" s="15" t="s">
        <v>75</v>
      </c>
      <c r="D51" s="16">
        <v>422000</v>
      </c>
      <c r="E51" s="16">
        <v>18680000</v>
      </c>
      <c r="F51" s="16">
        <v>18474500</v>
      </c>
      <c r="G51" s="16">
        <v>7845574.2199999997</v>
      </c>
      <c r="H51" s="17">
        <f t="shared" si="0"/>
        <v>10628925.780000001</v>
      </c>
      <c r="I51" s="17">
        <f t="shared" si="1"/>
        <v>42.467044953855314</v>
      </c>
      <c r="J51" s="6"/>
    </row>
    <row r="53" spans="1:10" x14ac:dyDescent="0.2">
      <c r="B53" s="10"/>
      <c r="C53" s="8"/>
      <c r="D53" s="6"/>
      <c r="E53" s="6"/>
      <c r="F53" s="6"/>
      <c r="G53" s="6"/>
      <c r="H53" s="6"/>
      <c r="I53" s="6"/>
    </row>
    <row r="54" spans="1:10" x14ac:dyDescent="0.2">
      <c r="C54" s="18" t="s">
        <v>77</v>
      </c>
      <c r="D54" s="19"/>
      <c r="E54" s="19" t="s">
        <v>78</v>
      </c>
    </row>
    <row r="61" spans="1:10" hidden="1" x14ac:dyDescent="0.2"/>
  </sheetData>
  <mergeCells count="3">
    <mergeCell ref="B3:I3"/>
    <mergeCell ref="B4:I4"/>
    <mergeCell ref="G1:I2"/>
  </mergeCells>
  <conditionalFormatting sqref="B8:B51">
    <cfRule type="expression" dxfId="47" priority="49" stopIfTrue="1">
      <formula>A8=1</formula>
    </cfRule>
    <cfRule type="expression" dxfId="46" priority="50" stopIfTrue="1">
      <formula>A8=2</formula>
    </cfRule>
    <cfRule type="expression" dxfId="45" priority="51" stopIfTrue="1">
      <formula>A8=3</formula>
    </cfRule>
  </conditionalFormatting>
  <conditionalFormatting sqref="C8:C51">
    <cfRule type="expression" dxfId="44" priority="52" stopIfTrue="1">
      <formula>A8=1</formula>
    </cfRule>
    <cfRule type="expression" dxfId="43" priority="53" stopIfTrue="1">
      <formula>A8=2</formula>
    </cfRule>
    <cfRule type="expression" dxfId="42" priority="54" stopIfTrue="1">
      <formula>A8=3</formula>
    </cfRule>
  </conditionalFormatting>
  <conditionalFormatting sqref="D8:D51">
    <cfRule type="expression" dxfId="41" priority="55" stopIfTrue="1">
      <formula>A8=1</formula>
    </cfRule>
    <cfRule type="expression" dxfId="40" priority="56" stopIfTrue="1">
      <formula>A8=2</formula>
    </cfRule>
    <cfRule type="expression" dxfId="39" priority="57" stopIfTrue="1">
      <formula>A8=3</formula>
    </cfRule>
  </conditionalFormatting>
  <conditionalFormatting sqref="E8:E51">
    <cfRule type="expression" dxfId="38" priority="58" stopIfTrue="1">
      <formula>A8=1</formula>
    </cfRule>
    <cfRule type="expression" dxfId="37" priority="59" stopIfTrue="1">
      <formula>A8=2</formula>
    </cfRule>
    <cfRule type="expression" dxfId="36" priority="60" stopIfTrue="1">
      <formula>A8=3</formula>
    </cfRule>
  </conditionalFormatting>
  <conditionalFormatting sqref="F8:F51">
    <cfRule type="expression" dxfId="35" priority="61" stopIfTrue="1">
      <formula>A8=1</formula>
    </cfRule>
    <cfRule type="expression" dxfId="34" priority="62" stopIfTrue="1">
      <formula>A8=2</formula>
    </cfRule>
    <cfRule type="expression" dxfId="33" priority="63" stopIfTrue="1">
      <formula>A8=3</formula>
    </cfRule>
  </conditionalFormatting>
  <conditionalFormatting sqref="G8:G51">
    <cfRule type="expression" dxfId="32" priority="70" stopIfTrue="1">
      <formula>A8=1</formula>
    </cfRule>
    <cfRule type="expression" dxfId="31" priority="71" stopIfTrue="1">
      <formula>A8=2</formula>
    </cfRule>
    <cfRule type="expression" dxfId="30" priority="72" stopIfTrue="1">
      <formula>A8=3</formula>
    </cfRule>
  </conditionalFormatting>
  <conditionalFormatting sqref="H8:H51">
    <cfRule type="expression" dxfId="29" priority="91" stopIfTrue="1">
      <formula>A8=1</formula>
    </cfRule>
    <cfRule type="expression" dxfId="28" priority="92" stopIfTrue="1">
      <formula>A8=2</formula>
    </cfRule>
    <cfRule type="expression" dxfId="27" priority="93" stopIfTrue="1">
      <formula>A8=3</formula>
    </cfRule>
  </conditionalFormatting>
  <conditionalFormatting sqref="I8:I51">
    <cfRule type="expression" dxfId="26" priority="94" stopIfTrue="1">
      <formula>A8=1</formula>
    </cfRule>
    <cfRule type="expression" dxfId="25" priority="95" stopIfTrue="1">
      <formula>A8=2</formula>
    </cfRule>
    <cfRule type="expression" dxfId="24" priority="96" stopIfTrue="1">
      <formula>A8=3</formula>
    </cfRule>
  </conditionalFormatting>
  <conditionalFormatting sqref="B53:B62">
    <cfRule type="expression" dxfId="23" priority="1" stopIfTrue="1">
      <formula>A53=1</formula>
    </cfRule>
    <cfRule type="expression" dxfId="22" priority="2" stopIfTrue="1">
      <formula>A53=2</formula>
    </cfRule>
    <cfRule type="expression" dxfId="21" priority="3" stopIfTrue="1">
      <formula>A53=3</formula>
    </cfRule>
  </conditionalFormatting>
  <conditionalFormatting sqref="C53:C62">
    <cfRule type="expression" dxfId="20" priority="4" stopIfTrue="1">
      <formula>A53=1</formula>
    </cfRule>
    <cfRule type="expression" dxfId="19" priority="5" stopIfTrue="1">
      <formula>A53=2</formula>
    </cfRule>
    <cfRule type="expression" dxfId="18" priority="6" stopIfTrue="1">
      <formula>A53=3</formula>
    </cfRule>
  </conditionalFormatting>
  <conditionalFormatting sqref="D53:D62">
    <cfRule type="expression" dxfId="17" priority="7" stopIfTrue="1">
      <formula>A53=1</formula>
    </cfRule>
    <cfRule type="expression" dxfId="16" priority="8" stopIfTrue="1">
      <formula>A53=2</formula>
    </cfRule>
    <cfRule type="expression" dxfId="15" priority="9" stopIfTrue="1">
      <formula>A53=3</formula>
    </cfRule>
  </conditionalFormatting>
  <conditionalFormatting sqref="E53:E62">
    <cfRule type="expression" dxfId="14" priority="10" stopIfTrue="1">
      <formula>A53=1</formula>
    </cfRule>
    <cfRule type="expression" dxfId="13" priority="11" stopIfTrue="1">
      <formula>A53=2</formula>
    </cfRule>
    <cfRule type="expression" dxfId="12" priority="12" stopIfTrue="1">
      <formula>A53=3</formula>
    </cfRule>
  </conditionalFormatting>
  <conditionalFormatting sqref="F53:F62">
    <cfRule type="expression" dxfId="11" priority="13" stopIfTrue="1">
      <formula>A53=1</formula>
    </cfRule>
    <cfRule type="expression" dxfId="10" priority="14" stopIfTrue="1">
      <formula>A53=2</formula>
    </cfRule>
    <cfRule type="expression" dxfId="9" priority="15" stopIfTrue="1">
      <formula>A53=3</formula>
    </cfRule>
  </conditionalFormatting>
  <conditionalFormatting sqref="G53:G62">
    <cfRule type="expression" dxfId="8" priority="22" stopIfTrue="1">
      <formula>A53=1</formula>
    </cfRule>
    <cfRule type="expression" dxfId="7" priority="23" stopIfTrue="1">
      <formula>A53=2</formula>
    </cfRule>
    <cfRule type="expression" dxfId="6" priority="24" stopIfTrue="1">
      <formula>A53=3</formula>
    </cfRule>
  </conditionalFormatting>
  <conditionalFormatting sqref="H53:H62">
    <cfRule type="expression" dxfId="5" priority="43" stopIfTrue="1">
      <formula>A53=1</formula>
    </cfRule>
    <cfRule type="expression" dxfId="4" priority="44" stopIfTrue="1">
      <formula>A53=2</formula>
    </cfRule>
    <cfRule type="expression" dxfId="3" priority="45" stopIfTrue="1">
      <formula>A53=3</formula>
    </cfRule>
  </conditionalFormatting>
  <conditionalFormatting sqref="I53:I62">
    <cfRule type="expression" dxfId="2" priority="46" stopIfTrue="1">
      <formula>A53=1</formula>
    </cfRule>
    <cfRule type="expression" dxfId="1" priority="47" stopIfTrue="1">
      <formula>A53=2</formula>
    </cfRule>
    <cfRule type="expression" dxfId="0" priority="48" stopIfTrue="1">
      <formula>A53=3</formula>
    </cfRule>
  </conditionalFormatting>
  <pageMargins left="0.70866141732283472" right="0.11811023622047245" top="0.39370078740157483" bottom="0.39370078740157483" header="0" footer="0"/>
  <pageSetup paperSize="9" scale="68" fitToHeight="50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analiz_vd0</vt:lpstr>
      <vt:lpstr>Лист1</vt:lpstr>
      <vt:lpstr>analiz_vd0!Заголовки_для_печати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Sviatoslav</cp:lastModifiedBy>
  <cp:lastPrinted>2025-11-21T08:41:30Z</cp:lastPrinted>
  <dcterms:created xsi:type="dcterms:W3CDTF">2025-11-07T16:37:49Z</dcterms:created>
  <dcterms:modified xsi:type="dcterms:W3CDTF">2025-11-21T08:41:32Z</dcterms:modified>
</cp:coreProperties>
</file>