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2 сесія\Рішення для друку\"/>
    </mc:Choice>
  </mc:AlternateContent>
  <bookViews>
    <workbookView xWindow="480" yWindow="135" windowWidth="20730" windowHeight="11760"/>
  </bookViews>
  <sheets>
    <sheet name="Лист1" sheetId="1" r:id="rId1"/>
  </sheets>
  <definedNames>
    <definedName name="_xlnm.Print_Titles" localSheetId="0">Лист1!$A:$C</definedName>
  </definedNames>
  <calcPr calcId="162913"/>
</workbook>
</file>

<file path=xl/calcChain.xml><?xml version="1.0" encoding="utf-8"?>
<calcChain xmlns="http://schemas.openxmlformats.org/spreadsheetml/2006/main">
  <c r="G8" i="1" l="1"/>
  <c r="H8" i="1"/>
  <c r="H65" i="1" l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</calcChain>
</file>

<file path=xl/sharedStrings.xml><?xml version="1.0" encoding="utf-8"?>
<sst xmlns="http://schemas.openxmlformats.org/spreadsheetml/2006/main" count="73" uniqueCount="71">
  <si>
    <t>грн.</t>
  </si>
  <si>
    <t>ККД</t>
  </si>
  <si>
    <t>Доходи</t>
  </si>
  <si>
    <t>1351400000 - Бюджет отг с. Тростянець</t>
  </si>
  <si>
    <t>Факт</t>
  </si>
  <si>
    <t>+/-</t>
  </si>
  <si>
    <t>% викон.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</si>
  <si>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</si>
  <si>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</si>
  <si>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</si>
  <si>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</si>
  <si>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</si>
  <si>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</si>
  <si>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</si>
  <si>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</si>
  <si>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</si>
  <si>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</si>
  <si>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</si>
  <si>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</si>
  <si>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</si>
  <si>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</si>
  <si>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</si>
  <si>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</si>
  <si>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</si>
  <si>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</si>
  <si>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</si>
  <si>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</si>
  <si>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</si>
  <si>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</si>
  <si>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</si>
  <si>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</si>
  <si>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</si>
  <si>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</si>
  <si>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</si>
  <si>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</si>
  <si>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</si>
  <si>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</si>
  <si>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</si>
  <si>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</si>
  <si>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</si>
  <si>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</si>
  <si>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</si>
  <si>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</si>
  <si>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</si>
  <si>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</si>
  <si>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</si>
  <si>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</si>
  <si>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</si>
  <si>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</si>
  <si>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</si>
  <si>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</si>
  <si>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Офіційні трансферти</t>
  </si>
  <si>
    <t>Базова дотація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</si>
  <si>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</si>
  <si>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</si>
  <si>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</si>
  <si>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</si>
  <si>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</si>
  <si>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</si>
  <si>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Всього без урахування трансферт</t>
  </si>
  <si>
    <t>Всього</t>
  </si>
  <si>
    <t>Початковий річний план</t>
  </si>
  <si>
    <t xml:space="preserve"> Уточ.план за рік</t>
  </si>
  <si>
    <t>Пальне (Акцизний податок з вироблених в Україні підакцизних товарів (продукції))</t>
  </si>
  <si>
    <t>Пальне (Акцизний податок з ввезених на митну територію України підакцизних товарів (продукції))</t>
  </si>
  <si>
    <t>Секретар ради</t>
  </si>
  <si>
    <t>Олександр Терещук</t>
  </si>
  <si>
    <t xml:space="preserve">Аналіз виконання дохідної частини бюджету </t>
  </si>
  <si>
    <t>Загальний Фонд</t>
  </si>
  <si>
    <t>За 2025 рік</t>
  </si>
  <si>
    <t>Додаток 1 до рішення сесії сільської ради від 19.02.2026 № 4384 "Про затвердження звіту про виконання сільського бюджету Тростянецької сільської ради за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</si>
</sst>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164" fontId="4" fillId="2" borderId="1" xfId="0" applyNumberFormat="1" applyFont="1" applyFill="1" applyBorder="1"/>
    <xf numFmtId="0" fontId="5" fillId="0" borderId="0" xfId="0" applyFont="1"/>
    <xf numFmtId="0" fontId="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1" xfId="0" applyFont="1" applyFill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activeCell="E1" sqref="E1:H1"/>
    </sheetView>
  </sheetViews>
  <sheetFormatPr defaultRowHeight="12.75" x14ac:dyDescent="0.2"/>
  <cols>
    <col min="1" max="1" width="0.140625" customWidth="1"/>
    <col min="2" max="2" width="10.140625" bestFit="1" customWidth="1"/>
    <col min="3" max="3" width="66.140625" customWidth="1"/>
    <col min="4" max="4" width="13.140625" customWidth="1"/>
    <col min="5" max="5" width="13.85546875" customWidth="1"/>
    <col min="6" max="6" width="14.28515625" bestFit="1" customWidth="1"/>
    <col min="7" max="7" width="11.85546875" bestFit="1" customWidth="1"/>
    <col min="8" max="8" width="15.7109375" customWidth="1"/>
    <col min="9" max="9" width="0.42578125" customWidth="1"/>
    <col min="10" max="10" width="0.28515625" hidden="1" customWidth="1"/>
    <col min="11" max="11" width="0.140625" customWidth="1"/>
  </cols>
  <sheetData>
    <row r="1" spans="1:11" ht="53.45" customHeight="1" x14ac:dyDescent="0.2">
      <c r="E1" s="14" t="s">
        <v>70</v>
      </c>
      <c r="F1" s="15"/>
      <c r="G1" s="15"/>
      <c r="H1" s="15"/>
    </row>
    <row r="2" spans="1:11" ht="23.25" x14ac:dyDescent="0.35">
      <c r="A2" s="18" t="s">
        <v>67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75" x14ac:dyDescent="0.25">
      <c r="A3" s="1"/>
      <c r="B3" s="1"/>
      <c r="C3" s="1"/>
      <c r="D3" s="26" t="s">
        <v>68</v>
      </c>
      <c r="E3" s="19"/>
      <c r="F3" s="19"/>
      <c r="G3" s="1"/>
      <c r="H3" s="1"/>
      <c r="I3" s="1"/>
      <c r="J3" s="1"/>
      <c r="K3" s="1"/>
    </row>
    <row r="4" spans="1:11" ht="18.75" x14ac:dyDescent="0.3">
      <c r="A4" s="20" t="s">
        <v>69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">
      <c r="F5" t="s">
        <v>0</v>
      </c>
    </row>
    <row r="6" spans="1:11" x14ac:dyDescent="0.2">
      <c r="A6" s="22"/>
      <c r="B6" s="23" t="s">
        <v>1</v>
      </c>
      <c r="C6" s="23" t="s">
        <v>2</v>
      </c>
      <c r="D6" s="25" t="s">
        <v>3</v>
      </c>
      <c r="E6" s="24"/>
      <c r="F6" s="24"/>
      <c r="G6" s="24"/>
      <c r="H6" s="24"/>
    </row>
    <row r="7" spans="1:11" ht="28.5" customHeight="1" x14ac:dyDescent="0.2">
      <c r="A7" s="22"/>
      <c r="B7" s="24"/>
      <c r="C7" s="24"/>
      <c r="D7" s="3" t="s">
        <v>61</v>
      </c>
      <c r="E7" s="3" t="s">
        <v>62</v>
      </c>
      <c r="F7" s="4" t="s">
        <v>4</v>
      </c>
      <c r="G7" s="4" t="s">
        <v>5</v>
      </c>
      <c r="H7" s="4" t="s">
        <v>6</v>
      </c>
    </row>
    <row r="8" spans="1:11" x14ac:dyDescent="0.2">
      <c r="A8" s="5"/>
      <c r="B8" s="6">
        <v>11010000</v>
      </c>
      <c r="C8" s="7" t="s">
        <v>7</v>
      </c>
      <c r="D8" s="8">
        <v>27400000</v>
      </c>
      <c r="E8" s="8">
        <v>36446000</v>
      </c>
      <c r="F8" s="8">
        <v>39296334.339999996</v>
      </c>
      <c r="G8" s="8">
        <f t="shared" ref="G8:G39" si="0">F8-E8</f>
        <v>2850334.3399999961</v>
      </c>
      <c r="H8" s="8">
        <f t="shared" ref="H8:H39" si="1">IF(E8=0,0,F8/E8*100)</f>
        <v>107.82070553695877</v>
      </c>
    </row>
    <row r="9" spans="1:11" ht="27.75" customHeight="1" x14ac:dyDescent="0.2">
      <c r="A9" s="5"/>
      <c r="B9" s="5">
        <v>11010100</v>
      </c>
      <c r="C9" s="9" t="s">
        <v>8</v>
      </c>
      <c r="D9" s="10">
        <v>23500000</v>
      </c>
      <c r="E9" s="10">
        <v>30746000</v>
      </c>
      <c r="F9" s="10">
        <v>33227424.149999999</v>
      </c>
      <c r="G9" s="10">
        <f t="shared" si="0"/>
        <v>2481424.1499999985</v>
      </c>
      <c r="H9" s="10">
        <f t="shared" si="1"/>
        <v>108.0707218825213</v>
      </c>
    </row>
    <row r="10" spans="1:11" ht="28.5" customHeight="1" x14ac:dyDescent="0.2">
      <c r="A10" s="5"/>
      <c r="B10" s="5">
        <v>11010400</v>
      </c>
      <c r="C10" s="9" t="s">
        <v>9</v>
      </c>
      <c r="D10" s="10">
        <v>2900000</v>
      </c>
      <c r="E10" s="10">
        <v>4700000</v>
      </c>
      <c r="F10" s="10">
        <v>4800451.8899999997</v>
      </c>
      <c r="G10" s="10">
        <f t="shared" si="0"/>
        <v>100451.88999999966</v>
      </c>
      <c r="H10" s="10">
        <f t="shared" si="1"/>
        <v>102.13727425531913</v>
      </c>
    </row>
    <row r="11" spans="1:11" ht="29.25" customHeight="1" x14ac:dyDescent="0.2">
      <c r="A11" s="5"/>
      <c r="B11" s="5">
        <v>11010500</v>
      </c>
      <c r="C11" s="9" t="s">
        <v>10</v>
      </c>
      <c r="D11" s="10">
        <v>900000</v>
      </c>
      <c r="E11" s="10">
        <v>900000</v>
      </c>
      <c r="F11" s="10">
        <v>1114040.8600000001</v>
      </c>
      <c r="G11" s="10">
        <f t="shared" si="0"/>
        <v>214040.8600000001</v>
      </c>
      <c r="H11" s="10">
        <f t="shared" si="1"/>
        <v>123.78231777777779</v>
      </c>
    </row>
    <row r="12" spans="1:11" ht="27" customHeight="1" x14ac:dyDescent="0.2">
      <c r="A12" s="5"/>
      <c r="B12" s="5">
        <v>11011300</v>
      </c>
      <c r="C12" s="9" t="s">
        <v>11</v>
      </c>
      <c r="D12" s="10">
        <v>100000</v>
      </c>
      <c r="E12" s="10">
        <v>100000</v>
      </c>
      <c r="F12" s="10">
        <v>154417.44</v>
      </c>
      <c r="G12" s="10">
        <f t="shared" si="0"/>
        <v>54417.440000000002</v>
      </c>
      <c r="H12" s="10">
        <f t="shared" si="1"/>
        <v>154.41744</v>
      </c>
    </row>
    <row r="13" spans="1:11" s="2" customFormat="1" ht="14.25" customHeight="1" x14ac:dyDescent="0.2">
      <c r="A13" s="6"/>
      <c r="B13" s="6">
        <v>13000000</v>
      </c>
      <c r="C13" s="7" t="s">
        <v>12</v>
      </c>
      <c r="D13" s="8">
        <v>342000</v>
      </c>
      <c r="E13" s="8">
        <v>422000</v>
      </c>
      <c r="F13" s="8">
        <v>547291.86</v>
      </c>
      <c r="G13" s="8">
        <f t="shared" si="0"/>
        <v>125291.85999999999</v>
      </c>
      <c r="H13" s="8">
        <f t="shared" si="1"/>
        <v>129.69001421800948</v>
      </c>
    </row>
    <row r="14" spans="1:11" ht="24" customHeight="1" x14ac:dyDescent="0.2">
      <c r="A14" s="5"/>
      <c r="B14" s="5">
        <v>13010100</v>
      </c>
      <c r="C14" s="9" t="s">
        <v>13</v>
      </c>
      <c r="D14" s="10">
        <v>140000</v>
      </c>
      <c r="E14" s="10">
        <v>140000</v>
      </c>
      <c r="F14" s="10">
        <v>263388.42</v>
      </c>
      <c r="G14" s="10">
        <f t="shared" si="0"/>
        <v>123388.41999999998</v>
      </c>
      <c r="H14" s="10">
        <f t="shared" si="1"/>
        <v>188.13458571428569</v>
      </c>
    </row>
    <row r="15" spans="1:11" ht="37.5" customHeight="1" x14ac:dyDescent="0.2">
      <c r="A15" s="5"/>
      <c r="B15" s="5">
        <v>13010200</v>
      </c>
      <c r="C15" s="9" t="s">
        <v>14</v>
      </c>
      <c r="D15" s="10">
        <v>100000</v>
      </c>
      <c r="E15" s="10">
        <v>100000</v>
      </c>
      <c r="F15" s="10">
        <v>33431.93</v>
      </c>
      <c r="G15" s="10">
        <f t="shared" si="0"/>
        <v>-66568.070000000007</v>
      </c>
      <c r="H15" s="10">
        <f t="shared" si="1"/>
        <v>33.431930000000001</v>
      </c>
    </row>
    <row r="16" spans="1:11" ht="39.200000000000003" customHeight="1" x14ac:dyDescent="0.2">
      <c r="A16" s="5"/>
      <c r="B16" s="5">
        <v>13030100</v>
      </c>
      <c r="C16" s="9" t="s">
        <v>15</v>
      </c>
      <c r="D16" s="10">
        <v>42000</v>
      </c>
      <c r="E16" s="10">
        <v>42000</v>
      </c>
      <c r="F16" s="10">
        <v>37005.800000000003</v>
      </c>
      <c r="G16" s="10">
        <f t="shared" si="0"/>
        <v>-4994.1999999999971</v>
      </c>
      <c r="H16" s="10">
        <f t="shared" si="1"/>
        <v>88.109047619047629</v>
      </c>
    </row>
    <row r="17" spans="1:8" ht="27" customHeight="1" x14ac:dyDescent="0.2">
      <c r="A17" s="5"/>
      <c r="B17" s="5">
        <v>13040100</v>
      </c>
      <c r="C17" s="9" t="s">
        <v>16</v>
      </c>
      <c r="D17" s="10">
        <v>60000</v>
      </c>
      <c r="E17" s="10">
        <v>140000</v>
      </c>
      <c r="F17" s="10">
        <v>213465.71</v>
      </c>
      <c r="G17" s="10">
        <f t="shared" si="0"/>
        <v>73465.709999999992</v>
      </c>
      <c r="H17" s="10">
        <f t="shared" si="1"/>
        <v>152.47550714285714</v>
      </c>
    </row>
    <row r="18" spans="1:8" s="2" customFormat="1" ht="15.75" customHeight="1" x14ac:dyDescent="0.2">
      <c r="A18" s="6"/>
      <c r="B18" s="6">
        <v>14000000</v>
      </c>
      <c r="C18" s="7" t="s">
        <v>17</v>
      </c>
      <c r="D18" s="8">
        <v>7500000</v>
      </c>
      <c r="E18" s="8">
        <v>9740000</v>
      </c>
      <c r="F18" s="8">
        <v>10979949.389999999</v>
      </c>
      <c r="G18" s="8">
        <f t="shared" si="0"/>
        <v>1239949.3899999987</v>
      </c>
      <c r="H18" s="8">
        <f t="shared" si="1"/>
        <v>112.730486550308</v>
      </c>
    </row>
    <row r="19" spans="1:8" ht="27.75" customHeight="1" x14ac:dyDescent="0.2">
      <c r="A19" s="5"/>
      <c r="B19" s="5">
        <v>14021900</v>
      </c>
      <c r="C19" s="9" t="s">
        <v>63</v>
      </c>
      <c r="D19" s="10">
        <v>900000</v>
      </c>
      <c r="E19" s="10">
        <v>940000</v>
      </c>
      <c r="F19" s="10">
        <v>1008349.51</v>
      </c>
      <c r="G19" s="10">
        <f t="shared" si="0"/>
        <v>68349.510000000009</v>
      </c>
      <c r="H19" s="10">
        <f t="shared" si="1"/>
        <v>107.27122446808511</v>
      </c>
    </row>
    <row r="20" spans="1:8" ht="23.25" customHeight="1" x14ac:dyDescent="0.2">
      <c r="A20" s="5"/>
      <c r="B20" s="5">
        <v>14031900</v>
      </c>
      <c r="C20" s="9" t="s">
        <v>64</v>
      </c>
      <c r="D20" s="10">
        <v>5500000</v>
      </c>
      <c r="E20" s="10">
        <v>7590000</v>
      </c>
      <c r="F20" s="10">
        <v>8645481.7400000002</v>
      </c>
      <c r="G20" s="10">
        <f t="shared" si="0"/>
        <v>1055481.7400000002</v>
      </c>
      <c r="H20" s="10">
        <f t="shared" si="1"/>
        <v>113.90621528326746</v>
      </c>
    </row>
    <row r="21" spans="1:8" ht="50.25" customHeight="1" x14ac:dyDescent="0.2">
      <c r="A21" s="5"/>
      <c r="B21" s="5">
        <v>14040100</v>
      </c>
      <c r="C21" s="9" t="s">
        <v>18</v>
      </c>
      <c r="D21" s="10">
        <v>800000</v>
      </c>
      <c r="E21" s="10">
        <v>910000</v>
      </c>
      <c r="F21" s="10">
        <v>1024303.11</v>
      </c>
      <c r="G21" s="10">
        <f t="shared" si="0"/>
        <v>114303.10999999999</v>
      </c>
      <c r="H21" s="10">
        <f t="shared" si="1"/>
        <v>112.56078131868132</v>
      </c>
    </row>
    <row r="22" spans="1:8" ht="36.75" customHeight="1" x14ac:dyDescent="0.2">
      <c r="A22" s="5"/>
      <c r="B22" s="5">
        <v>14040200</v>
      </c>
      <c r="C22" s="9" t="s">
        <v>19</v>
      </c>
      <c r="D22" s="10">
        <v>300000</v>
      </c>
      <c r="E22" s="10">
        <v>300000</v>
      </c>
      <c r="F22" s="10">
        <v>301815.03000000003</v>
      </c>
      <c r="G22" s="10">
        <f t="shared" si="0"/>
        <v>1815.0300000000279</v>
      </c>
      <c r="H22" s="10">
        <f t="shared" si="1"/>
        <v>100.60501000000002</v>
      </c>
    </row>
    <row r="23" spans="1:8" s="2" customFormat="1" x14ac:dyDescent="0.2">
      <c r="A23" s="6"/>
      <c r="B23" s="6">
        <v>18010000</v>
      </c>
      <c r="C23" s="7" t="s">
        <v>20</v>
      </c>
      <c r="D23" s="8">
        <v>26838500</v>
      </c>
      <c r="E23" s="8">
        <v>28711000</v>
      </c>
      <c r="F23" s="8">
        <v>29990701.710000001</v>
      </c>
      <c r="G23" s="8">
        <f t="shared" si="0"/>
        <v>1279701.7100000009</v>
      </c>
      <c r="H23" s="8">
        <f t="shared" si="1"/>
        <v>104.45718264776566</v>
      </c>
    </row>
    <row r="24" spans="1:8" ht="28.5" customHeight="1" x14ac:dyDescent="0.2">
      <c r="A24" s="5"/>
      <c r="B24" s="5">
        <v>18010100</v>
      </c>
      <c r="C24" s="9" t="s">
        <v>21</v>
      </c>
      <c r="D24" s="10">
        <v>16000</v>
      </c>
      <c r="E24" s="10">
        <v>16000</v>
      </c>
      <c r="F24" s="10">
        <v>16035.69</v>
      </c>
      <c r="G24" s="10">
        <f t="shared" si="0"/>
        <v>35.690000000000509</v>
      </c>
      <c r="H24" s="10">
        <f t="shared" si="1"/>
        <v>100.2230625</v>
      </c>
    </row>
    <row r="25" spans="1:8" ht="30.75" customHeight="1" x14ac:dyDescent="0.2">
      <c r="A25" s="5"/>
      <c r="B25" s="5">
        <v>18010200</v>
      </c>
      <c r="C25" s="9" t="s">
        <v>22</v>
      </c>
      <c r="D25" s="10">
        <v>430000</v>
      </c>
      <c r="E25" s="10">
        <v>470000</v>
      </c>
      <c r="F25" s="10">
        <v>479229.94</v>
      </c>
      <c r="G25" s="10">
        <f t="shared" si="0"/>
        <v>9229.9400000000023</v>
      </c>
      <c r="H25" s="10">
        <f t="shared" si="1"/>
        <v>101.9638170212766</v>
      </c>
    </row>
    <row r="26" spans="1:8" ht="30.2" customHeight="1" x14ac:dyDescent="0.2">
      <c r="A26" s="5"/>
      <c r="B26" s="5">
        <v>18010300</v>
      </c>
      <c r="C26" s="9" t="s">
        <v>23</v>
      </c>
      <c r="D26" s="10">
        <v>1850000</v>
      </c>
      <c r="E26" s="10">
        <v>2300000</v>
      </c>
      <c r="F26" s="10">
        <v>2573221.98</v>
      </c>
      <c r="G26" s="10">
        <f t="shared" si="0"/>
        <v>273221.98</v>
      </c>
      <c r="H26" s="10">
        <f t="shared" si="1"/>
        <v>111.87921652173914</v>
      </c>
    </row>
    <row r="27" spans="1:8" ht="26.45" customHeight="1" x14ac:dyDescent="0.2">
      <c r="A27" s="5"/>
      <c r="B27" s="5">
        <v>18010400</v>
      </c>
      <c r="C27" s="9" t="s">
        <v>24</v>
      </c>
      <c r="D27" s="10">
        <v>850000</v>
      </c>
      <c r="E27" s="10">
        <v>920000</v>
      </c>
      <c r="F27" s="10">
        <v>955444.47</v>
      </c>
      <c r="G27" s="10">
        <f t="shared" si="0"/>
        <v>35444.469999999972</v>
      </c>
      <c r="H27" s="10">
        <f t="shared" si="1"/>
        <v>103.8526597826087</v>
      </c>
    </row>
    <row r="28" spans="1:8" ht="16.5" customHeight="1" x14ac:dyDescent="0.2">
      <c r="A28" s="5"/>
      <c r="B28" s="5">
        <v>18010500</v>
      </c>
      <c r="C28" s="9" t="s">
        <v>25</v>
      </c>
      <c r="D28" s="10">
        <v>750000</v>
      </c>
      <c r="E28" s="10">
        <v>750000</v>
      </c>
      <c r="F28" s="10">
        <v>908285.06</v>
      </c>
      <c r="G28" s="10">
        <f t="shared" si="0"/>
        <v>158285.06000000006</v>
      </c>
      <c r="H28" s="10">
        <f t="shared" si="1"/>
        <v>121.10467466666668</v>
      </c>
    </row>
    <row r="29" spans="1:8" ht="14.25" customHeight="1" x14ac:dyDescent="0.2">
      <c r="A29" s="5"/>
      <c r="B29" s="5">
        <v>18010600</v>
      </c>
      <c r="C29" s="9" t="s">
        <v>26</v>
      </c>
      <c r="D29" s="10">
        <v>21000000</v>
      </c>
      <c r="E29" s="10">
        <v>22130000</v>
      </c>
      <c r="F29" s="10">
        <v>22832168.460000001</v>
      </c>
      <c r="G29" s="10">
        <f t="shared" si="0"/>
        <v>702168.46000000089</v>
      </c>
      <c r="H29" s="10">
        <f t="shared" si="1"/>
        <v>103.17292571170358</v>
      </c>
    </row>
    <row r="30" spans="1:8" ht="18" customHeight="1" x14ac:dyDescent="0.2">
      <c r="A30" s="5"/>
      <c r="B30" s="5">
        <v>18010700</v>
      </c>
      <c r="C30" s="9" t="s">
        <v>27</v>
      </c>
      <c r="D30" s="10">
        <v>930000</v>
      </c>
      <c r="E30" s="10">
        <v>1100000</v>
      </c>
      <c r="F30" s="10">
        <v>1205827.33</v>
      </c>
      <c r="G30" s="10">
        <f t="shared" si="0"/>
        <v>105827.33000000007</v>
      </c>
      <c r="H30" s="10">
        <f t="shared" si="1"/>
        <v>109.62066636363636</v>
      </c>
    </row>
    <row r="31" spans="1:8" ht="17.45" customHeight="1" x14ac:dyDescent="0.2">
      <c r="A31" s="5"/>
      <c r="B31" s="5">
        <v>18010900</v>
      </c>
      <c r="C31" s="9" t="s">
        <v>28</v>
      </c>
      <c r="D31" s="10">
        <v>1000000</v>
      </c>
      <c r="E31" s="10">
        <v>1000000</v>
      </c>
      <c r="F31" s="10">
        <v>995488.78</v>
      </c>
      <c r="G31" s="10">
        <f t="shared" si="0"/>
        <v>-4511.2199999999721</v>
      </c>
      <c r="H31" s="10">
        <f t="shared" si="1"/>
        <v>99.548878000000002</v>
      </c>
    </row>
    <row r="32" spans="1:8" s="2" customFormat="1" ht="19.5" customHeight="1" x14ac:dyDescent="0.2">
      <c r="A32" s="6"/>
      <c r="B32" s="6">
        <v>18011100</v>
      </c>
      <c r="C32" s="7" t="s">
        <v>29</v>
      </c>
      <c r="D32" s="8">
        <v>12500</v>
      </c>
      <c r="E32" s="8">
        <v>25000</v>
      </c>
      <c r="F32" s="8">
        <v>25000</v>
      </c>
      <c r="G32" s="8">
        <f t="shared" si="0"/>
        <v>0</v>
      </c>
      <c r="H32" s="8">
        <f t="shared" si="1"/>
        <v>100</v>
      </c>
    </row>
    <row r="33" spans="1:8" s="2" customFormat="1" x14ac:dyDescent="0.2">
      <c r="A33" s="6"/>
      <c r="B33" s="6">
        <v>18030000</v>
      </c>
      <c r="C33" s="7" t="s">
        <v>30</v>
      </c>
      <c r="D33" s="8">
        <v>20000</v>
      </c>
      <c r="E33" s="8">
        <v>60500</v>
      </c>
      <c r="F33" s="8">
        <v>87605.5</v>
      </c>
      <c r="G33" s="8">
        <f t="shared" si="0"/>
        <v>27105.5</v>
      </c>
      <c r="H33" s="8">
        <f t="shared" si="1"/>
        <v>144.80247933884297</v>
      </c>
    </row>
    <row r="34" spans="1:8" ht="16.5" customHeight="1" x14ac:dyDescent="0.2">
      <c r="A34" s="5"/>
      <c r="B34" s="5">
        <v>18030200</v>
      </c>
      <c r="C34" s="9" t="s">
        <v>31</v>
      </c>
      <c r="D34" s="10">
        <v>20000</v>
      </c>
      <c r="E34" s="10">
        <v>60500</v>
      </c>
      <c r="F34" s="10">
        <v>87605.5</v>
      </c>
      <c r="G34" s="10">
        <f t="shared" si="0"/>
        <v>27105.5</v>
      </c>
      <c r="H34" s="10">
        <f t="shared" si="1"/>
        <v>144.80247933884297</v>
      </c>
    </row>
    <row r="35" spans="1:8" s="2" customFormat="1" x14ac:dyDescent="0.2">
      <c r="A35" s="6"/>
      <c r="B35" s="6">
        <v>18050000</v>
      </c>
      <c r="C35" s="7" t="s">
        <v>32</v>
      </c>
      <c r="D35" s="8">
        <v>12520000</v>
      </c>
      <c r="E35" s="8">
        <v>14220000</v>
      </c>
      <c r="F35" s="8">
        <v>14279398.74</v>
      </c>
      <c r="G35" s="8">
        <f t="shared" si="0"/>
        <v>59398.740000000224</v>
      </c>
      <c r="H35" s="8">
        <f t="shared" si="1"/>
        <v>100.41771265822786</v>
      </c>
    </row>
    <row r="36" spans="1:8" ht="16.5" customHeight="1" x14ac:dyDescent="0.2">
      <c r="A36" s="5"/>
      <c r="B36" s="5">
        <v>18050300</v>
      </c>
      <c r="C36" s="9" t="s">
        <v>33</v>
      </c>
      <c r="D36" s="10">
        <v>300000</v>
      </c>
      <c r="E36" s="10">
        <v>300000</v>
      </c>
      <c r="F36" s="10">
        <v>302969.90999999997</v>
      </c>
      <c r="G36" s="10">
        <f t="shared" si="0"/>
        <v>2969.9099999999744</v>
      </c>
      <c r="H36" s="10">
        <f t="shared" si="1"/>
        <v>100.98996999999999</v>
      </c>
    </row>
    <row r="37" spans="1:8" ht="16.5" customHeight="1" x14ac:dyDescent="0.2">
      <c r="A37" s="5"/>
      <c r="B37" s="5">
        <v>18050400</v>
      </c>
      <c r="C37" s="9" t="s">
        <v>34</v>
      </c>
      <c r="D37" s="10">
        <v>11600000</v>
      </c>
      <c r="E37" s="10">
        <v>13100000</v>
      </c>
      <c r="F37" s="10">
        <v>13129644.15</v>
      </c>
      <c r="G37" s="10">
        <f t="shared" si="0"/>
        <v>29644.150000000373</v>
      </c>
      <c r="H37" s="10">
        <f t="shared" si="1"/>
        <v>100.22629122137405</v>
      </c>
    </row>
    <row r="38" spans="1:8" ht="39.200000000000003" customHeight="1" x14ac:dyDescent="0.2">
      <c r="A38" s="5"/>
      <c r="B38" s="5">
        <v>18050500</v>
      </c>
      <c r="C38" s="9" t="s">
        <v>35</v>
      </c>
      <c r="D38" s="10">
        <v>620000</v>
      </c>
      <c r="E38" s="10">
        <v>820000</v>
      </c>
      <c r="F38" s="10">
        <v>846784.68</v>
      </c>
      <c r="G38" s="10">
        <f t="shared" si="0"/>
        <v>26784.680000000051</v>
      </c>
      <c r="H38" s="10">
        <f t="shared" si="1"/>
        <v>103.26642439024391</v>
      </c>
    </row>
    <row r="39" spans="1:8" s="2" customFormat="1" x14ac:dyDescent="0.2">
      <c r="A39" s="6"/>
      <c r="B39" s="6">
        <v>21080000</v>
      </c>
      <c r="C39" s="7" t="s">
        <v>36</v>
      </c>
      <c r="D39" s="8">
        <v>4000</v>
      </c>
      <c r="E39" s="8">
        <v>45000</v>
      </c>
      <c r="F39" s="8">
        <v>73775.76999999999</v>
      </c>
      <c r="G39" s="8">
        <f t="shared" si="0"/>
        <v>28775.76999999999</v>
      </c>
      <c r="H39" s="8">
        <f t="shared" si="1"/>
        <v>163.94615555555555</v>
      </c>
    </row>
    <row r="40" spans="1:8" ht="19.5" customHeight="1" x14ac:dyDescent="0.2">
      <c r="A40" s="5"/>
      <c r="B40" s="5">
        <v>21081100</v>
      </c>
      <c r="C40" s="9" t="s">
        <v>37</v>
      </c>
      <c r="D40" s="10">
        <v>0</v>
      </c>
      <c r="E40" s="10">
        <v>30000</v>
      </c>
      <c r="F40" s="10">
        <v>35000</v>
      </c>
      <c r="G40" s="10">
        <f t="shared" ref="G40:G65" si="2">F40-E40</f>
        <v>5000</v>
      </c>
      <c r="H40" s="10">
        <f t="shared" ref="H40:H65" si="3">IF(E40=0,0,F40/E40*100)</f>
        <v>116.66666666666667</v>
      </c>
    </row>
    <row r="41" spans="1:8" ht="54" customHeight="1" x14ac:dyDescent="0.2">
      <c r="A41" s="5"/>
      <c r="B41" s="5">
        <v>21081500</v>
      </c>
      <c r="C41" s="9" t="s">
        <v>38</v>
      </c>
      <c r="D41" s="10">
        <v>4000</v>
      </c>
      <c r="E41" s="10">
        <v>15000</v>
      </c>
      <c r="F41" s="10">
        <v>38775.769999999997</v>
      </c>
      <c r="G41" s="10">
        <f t="shared" si="2"/>
        <v>23775.769999999997</v>
      </c>
      <c r="H41" s="10">
        <f t="shared" si="3"/>
        <v>258.50513333333328</v>
      </c>
    </row>
    <row r="42" spans="1:8" ht="24.75" customHeight="1" x14ac:dyDescent="0.2">
      <c r="A42" s="5"/>
      <c r="B42" s="5">
        <v>22000000</v>
      </c>
      <c r="C42" s="9" t="s">
        <v>39</v>
      </c>
      <c r="D42" s="10">
        <v>482500</v>
      </c>
      <c r="E42" s="10">
        <v>582500</v>
      </c>
      <c r="F42" s="10">
        <v>684221.35000000009</v>
      </c>
      <c r="G42" s="10">
        <f t="shared" si="2"/>
        <v>101721.35000000009</v>
      </c>
      <c r="H42" s="10">
        <f t="shared" si="3"/>
        <v>117.46289270386268</v>
      </c>
    </row>
    <row r="43" spans="1:8" s="2" customFormat="1" ht="17.45" customHeight="1" x14ac:dyDescent="0.2">
      <c r="A43" s="6"/>
      <c r="B43" s="6">
        <v>22010000</v>
      </c>
      <c r="C43" s="7" t="s">
        <v>40</v>
      </c>
      <c r="D43" s="8">
        <v>435000</v>
      </c>
      <c r="E43" s="8">
        <v>535000</v>
      </c>
      <c r="F43" s="8">
        <v>609688.28</v>
      </c>
      <c r="G43" s="8">
        <f t="shared" si="2"/>
        <v>74688.280000000028</v>
      </c>
      <c r="H43" s="8">
        <f t="shared" si="3"/>
        <v>113.9604261682243</v>
      </c>
    </row>
    <row r="44" spans="1:8" ht="42" customHeight="1" x14ac:dyDescent="0.2">
      <c r="A44" s="5"/>
      <c r="B44" s="5">
        <v>22010300</v>
      </c>
      <c r="C44" s="9" t="s">
        <v>41</v>
      </c>
      <c r="D44" s="10">
        <v>20000</v>
      </c>
      <c r="E44" s="10">
        <v>20000</v>
      </c>
      <c r="F44" s="10">
        <v>3640</v>
      </c>
      <c r="G44" s="10">
        <f t="shared" si="2"/>
        <v>-16360</v>
      </c>
      <c r="H44" s="10">
        <f t="shared" si="3"/>
        <v>18.2</v>
      </c>
    </row>
    <row r="45" spans="1:8" ht="18.75" customHeight="1" x14ac:dyDescent="0.2">
      <c r="A45" s="5"/>
      <c r="B45" s="5">
        <v>22012500</v>
      </c>
      <c r="C45" s="9" t="s">
        <v>42</v>
      </c>
      <c r="D45" s="10">
        <v>200000</v>
      </c>
      <c r="E45" s="10">
        <v>200000</v>
      </c>
      <c r="F45" s="10">
        <v>219578.28</v>
      </c>
      <c r="G45" s="10">
        <f t="shared" si="2"/>
        <v>19578.28</v>
      </c>
      <c r="H45" s="10">
        <f t="shared" si="3"/>
        <v>109.78914</v>
      </c>
    </row>
    <row r="46" spans="1:8" ht="27" customHeight="1" x14ac:dyDescent="0.2">
      <c r="A46" s="5"/>
      <c r="B46" s="5">
        <v>22012600</v>
      </c>
      <c r="C46" s="9" t="s">
        <v>43</v>
      </c>
      <c r="D46" s="10">
        <v>200000</v>
      </c>
      <c r="E46" s="10">
        <v>300000</v>
      </c>
      <c r="F46" s="10">
        <v>375880</v>
      </c>
      <c r="G46" s="10">
        <f t="shared" si="2"/>
        <v>75880</v>
      </c>
      <c r="H46" s="10">
        <f t="shared" si="3"/>
        <v>125.29333333333332</v>
      </c>
    </row>
    <row r="47" spans="1:8" ht="48.75" customHeight="1" x14ac:dyDescent="0.2">
      <c r="A47" s="5"/>
      <c r="B47" s="5">
        <v>22012900</v>
      </c>
      <c r="C47" s="9" t="s">
        <v>44</v>
      </c>
      <c r="D47" s="10">
        <v>15000</v>
      </c>
      <c r="E47" s="10">
        <v>15000</v>
      </c>
      <c r="F47" s="10">
        <v>10590</v>
      </c>
      <c r="G47" s="10">
        <f t="shared" si="2"/>
        <v>-4410</v>
      </c>
      <c r="H47" s="10">
        <f t="shared" si="3"/>
        <v>70.599999999999994</v>
      </c>
    </row>
    <row r="48" spans="1:8" s="2" customFormat="1" ht="24" customHeight="1" x14ac:dyDescent="0.2">
      <c r="A48" s="6"/>
      <c r="B48" s="6">
        <v>22080000</v>
      </c>
      <c r="C48" s="7" t="s">
        <v>45</v>
      </c>
      <c r="D48" s="8">
        <v>46000</v>
      </c>
      <c r="E48" s="8">
        <v>46000</v>
      </c>
      <c r="F48" s="8">
        <v>66774.5</v>
      </c>
      <c r="G48" s="8">
        <f t="shared" si="2"/>
        <v>20774.5</v>
      </c>
      <c r="H48" s="8">
        <f t="shared" si="3"/>
        <v>145.16195652173914</v>
      </c>
    </row>
    <row r="49" spans="1:8" ht="27.75" customHeight="1" x14ac:dyDescent="0.2">
      <c r="A49" s="5"/>
      <c r="B49" s="5">
        <v>22080400</v>
      </c>
      <c r="C49" s="9" t="s">
        <v>46</v>
      </c>
      <c r="D49" s="10">
        <v>46000</v>
      </c>
      <c r="E49" s="10">
        <v>46000</v>
      </c>
      <c r="F49" s="10">
        <v>66774.5</v>
      </c>
      <c r="G49" s="10">
        <f t="shared" si="2"/>
        <v>20774.5</v>
      </c>
      <c r="H49" s="10">
        <f t="shared" si="3"/>
        <v>145.16195652173914</v>
      </c>
    </row>
    <row r="50" spans="1:8" s="2" customFormat="1" x14ac:dyDescent="0.2">
      <c r="A50" s="6"/>
      <c r="B50" s="6">
        <v>22090000</v>
      </c>
      <c r="C50" s="7" t="s">
        <v>47</v>
      </c>
      <c r="D50" s="8">
        <v>1500</v>
      </c>
      <c r="E50" s="8">
        <v>1500</v>
      </c>
      <c r="F50" s="8">
        <v>-2536.52</v>
      </c>
      <c r="G50" s="8">
        <f t="shared" si="2"/>
        <v>-4036.52</v>
      </c>
      <c r="H50" s="8">
        <f t="shared" si="3"/>
        <v>-169.10133333333332</v>
      </c>
    </row>
    <row r="51" spans="1:8" ht="32.25" customHeight="1" x14ac:dyDescent="0.2">
      <c r="A51" s="5"/>
      <c r="B51" s="5">
        <v>22090100</v>
      </c>
      <c r="C51" s="9" t="s">
        <v>48</v>
      </c>
      <c r="D51" s="10">
        <v>1000</v>
      </c>
      <c r="E51" s="10">
        <v>1000</v>
      </c>
      <c r="F51" s="10">
        <v>-2538.4499999999998</v>
      </c>
      <c r="G51" s="10">
        <f t="shared" si="2"/>
        <v>-3538.45</v>
      </c>
      <c r="H51" s="10">
        <f t="shared" si="3"/>
        <v>-253.84499999999997</v>
      </c>
    </row>
    <row r="52" spans="1:8" ht="25.5" customHeight="1" x14ac:dyDescent="0.2">
      <c r="A52" s="5"/>
      <c r="B52" s="5">
        <v>22090400</v>
      </c>
      <c r="C52" s="9" t="s">
        <v>49</v>
      </c>
      <c r="D52" s="10">
        <v>500</v>
      </c>
      <c r="E52" s="10">
        <v>500</v>
      </c>
      <c r="F52" s="10">
        <v>1.93</v>
      </c>
      <c r="G52" s="10">
        <f t="shared" si="2"/>
        <v>-498.07</v>
      </c>
      <c r="H52" s="10">
        <f t="shared" si="3"/>
        <v>0.38599999999999995</v>
      </c>
    </row>
    <row r="53" spans="1:8" s="2" customFormat="1" ht="54" customHeight="1" x14ac:dyDescent="0.2">
      <c r="A53" s="6"/>
      <c r="B53" s="6">
        <v>22130000</v>
      </c>
      <c r="C53" s="7" t="s">
        <v>50</v>
      </c>
      <c r="D53" s="8">
        <v>0</v>
      </c>
      <c r="E53" s="8">
        <v>0</v>
      </c>
      <c r="F53" s="8">
        <v>10295.09</v>
      </c>
      <c r="G53" s="8">
        <f t="shared" si="2"/>
        <v>10295.09</v>
      </c>
      <c r="H53" s="8">
        <f t="shared" si="3"/>
        <v>0</v>
      </c>
    </row>
    <row r="54" spans="1:8" s="2" customFormat="1" x14ac:dyDescent="0.2">
      <c r="A54" s="6"/>
      <c r="B54" s="6">
        <v>24060000</v>
      </c>
      <c r="C54" s="7" t="s">
        <v>36</v>
      </c>
      <c r="D54" s="8">
        <v>93000</v>
      </c>
      <c r="E54" s="8">
        <v>108000</v>
      </c>
      <c r="F54" s="8">
        <v>115815.76</v>
      </c>
      <c r="G54" s="8">
        <f t="shared" si="2"/>
        <v>7815.7599999999948</v>
      </c>
      <c r="H54" s="8">
        <f t="shared" si="3"/>
        <v>107.23681481481482</v>
      </c>
    </row>
    <row r="55" spans="1:8" x14ac:dyDescent="0.2">
      <c r="A55" s="5"/>
      <c r="B55" s="5">
        <v>24060300</v>
      </c>
      <c r="C55" s="9" t="s">
        <v>36</v>
      </c>
      <c r="D55" s="10">
        <v>93000</v>
      </c>
      <c r="E55" s="10">
        <v>108000</v>
      </c>
      <c r="F55" s="10">
        <v>115815.76</v>
      </c>
      <c r="G55" s="10">
        <f t="shared" si="2"/>
        <v>7815.7599999999948</v>
      </c>
      <c r="H55" s="10">
        <f t="shared" si="3"/>
        <v>107.23681481481482</v>
      </c>
    </row>
    <row r="56" spans="1:8" s="2" customFormat="1" x14ac:dyDescent="0.2">
      <c r="A56" s="6"/>
      <c r="B56" s="6">
        <v>40000000</v>
      </c>
      <c r="C56" s="7" t="s">
        <v>51</v>
      </c>
      <c r="D56" s="8">
        <v>26016800</v>
      </c>
      <c r="E56" s="8">
        <v>40765928.640000001</v>
      </c>
      <c r="F56" s="8">
        <v>40254360.920000002</v>
      </c>
      <c r="G56" s="8">
        <f t="shared" si="2"/>
        <v>-511567.71999999881</v>
      </c>
      <c r="H56" s="8">
        <f t="shared" si="3"/>
        <v>98.745109612201887</v>
      </c>
    </row>
    <row r="57" spans="1:8" x14ac:dyDescent="0.2">
      <c r="A57" s="5"/>
      <c r="B57" s="5">
        <v>41020100</v>
      </c>
      <c r="C57" s="9" t="s">
        <v>52</v>
      </c>
      <c r="D57" s="10">
        <v>6890300</v>
      </c>
      <c r="E57" s="10">
        <v>6890300</v>
      </c>
      <c r="F57" s="10">
        <v>6890300</v>
      </c>
      <c r="G57" s="10">
        <f t="shared" si="2"/>
        <v>0</v>
      </c>
      <c r="H57" s="10">
        <f t="shared" si="3"/>
        <v>100</v>
      </c>
    </row>
    <row r="58" spans="1:8" ht="27.75" customHeight="1" x14ac:dyDescent="0.2">
      <c r="A58" s="5"/>
      <c r="B58" s="5">
        <v>41031100</v>
      </c>
      <c r="C58" s="9" t="s">
        <v>53</v>
      </c>
      <c r="D58" s="10">
        <v>0</v>
      </c>
      <c r="E58" s="10">
        <v>720400</v>
      </c>
      <c r="F58" s="10">
        <v>301735</v>
      </c>
      <c r="G58" s="10">
        <f t="shared" si="2"/>
        <v>-418665</v>
      </c>
      <c r="H58" s="10">
        <f t="shared" si="3"/>
        <v>41.88436979455858</v>
      </c>
    </row>
    <row r="59" spans="1:8" ht="18.75" customHeight="1" x14ac:dyDescent="0.2">
      <c r="A59" s="5"/>
      <c r="B59" s="5">
        <v>41033900</v>
      </c>
      <c r="C59" s="9" t="s">
        <v>54</v>
      </c>
      <c r="D59" s="10">
        <v>19126500</v>
      </c>
      <c r="E59" s="10">
        <v>28668100</v>
      </c>
      <c r="F59" s="10">
        <v>28668100</v>
      </c>
      <c r="G59" s="10">
        <f t="shared" si="2"/>
        <v>0</v>
      </c>
      <c r="H59" s="10">
        <f t="shared" si="3"/>
        <v>100</v>
      </c>
    </row>
    <row r="60" spans="1:8" ht="26.45" customHeight="1" x14ac:dyDescent="0.2">
      <c r="A60" s="5"/>
      <c r="B60" s="5">
        <v>41035400</v>
      </c>
      <c r="C60" s="9" t="s">
        <v>55</v>
      </c>
      <c r="D60" s="10">
        <v>0</v>
      </c>
      <c r="E60" s="10">
        <v>63400</v>
      </c>
      <c r="F60" s="10">
        <v>63400</v>
      </c>
      <c r="G60" s="10">
        <f t="shared" si="2"/>
        <v>0</v>
      </c>
      <c r="H60" s="10">
        <f t="shared" si="3"/>
        <v>100</v>
      </c>
    </row>
    <row r="61" spans="1:8" ht="36.75" customHeight="1" x14ac:dyDescent="0.2">
      <c r="A61" s="5"/>
      <c r="B61" s="5">
        <v>41036000</v>
      </c>
      <c r="C61" s="9" t="s">
        <v>56</v>
      </c>
      <c r="D61" s="10">
        <v>0</v>
      </c>
      <c r="E61" s="10">
        <v>507200</v>
      </c>
      <c r="F61" s="10">
        <v>507200</v>
      </c>
      <c r="G61" s="10">
        <f t="shared" si="2"/>
        <v>0</v>
      </c>
      <c r="H61" s="10">
        <f t="shared" si="3"/>
        <v>100</v>
      </c>
    </row>
    <row r="62" spans="1:8" ht="29.25" customHeight="1" x14ac:dyDescent="0.2">
      <c r="A62" s="5"/>
      <c r="B62" s="5">
        <v>41036300</v>
      </c>
      <c r="C62" s="9" t="s">
        <v>57</v>
      </c>
      <c r="D62" s="10">
        <v>0</v>
      </c>
      <c r="E62" s="10">
        <v>3765600</v>
      </c>
      <c r="F62" s="10">
        <v>3698459.64</v>
      </c>
      <c r="G62" s="10">
        <f t="shared" si="2"/>
        <v>-67140.35999999987</v>
      </c>
      <c r="H62" s="10">
        <f t="shared" si="3"/>
        <v>98.217007648183568</v>
      </c>
    </row>
    <row r="63" spans="1:8" ht="51.75" customHeight="1" x14ac:dyDescent="0.2">
      <c r="A63" s="5"/>
      <c r="B63" s="5">
        <v>41059300</v>
      </c>
      <c r="C63" s="9" t="s">
        <v>58</v>
      </c>
      <c r="D63" s="10">
        <v>0</v>
      </c>
      <c r="E63" s="10">
        <v>150928.64000000001</v>
      </c>
      <c r="F63" s="10">
        <v>125166.28</v>
      </c>
      <c r="G63" s="10">
        <f t="shared" si="2"/>
        <v>-25762.360000000015</v>
      </c>
      <c r="H63" s="10">
        <f t="shared" si="3"/>
        <v>82.930767811861287</v>
      </c>
    </row>
    <row r="64" spans="1:8" x14ac:dyDescent="0.2">
      <c r="A64" s="16" t="s">
        <v>59</v>
      </c>
      <c r="B64" s="17"/>
      <c r="C64" s="17"/>
      <c r="D64" s="11">
        <v>75200000</v>
      </c>
      <c r="E64" s="11">
        <v>90335000</v>
      </c>
      <c r="F64" s="11">
        <v>96055094.420000017</v>
      </c>
      <c r="G64" s="11">
        <f t="shared" si="2"/>
        <v>5720094.4200000167</v>
      </c>
      <c r="H64" s="11">
        <f t="shared" si="3"/>
        <v>106.33209101677093</v>
      </c>
    </row>
    <row r="65" spans="1:8" x14ac:dyDescent="0.2">
      <c r="A65" s="16" t="s">
        <v>60</v>
      </c>
      <c r="B65" s="17"/>
      <c r="C65" s="17"/>
      <c r="D65" s="11">
        <v>101216800</v>
      </c>
      <c r="E65" s="11">
        <v>131100928.64</v>
      </c>
      <c r="F65" s="11">
        <v>136309455.34</v>
      </c>
      <c r="G65" s="11">
        <f t="shared" si="2"/>
        <v>5208526.700000003</v>
      </c>
      <c r="H65" s="11">
        <f t="shared" si="3"/>
        <v>103.97291365822625</v>
      </c>
    </row>
    <row r="68" spans="1:8" ht="16.5" x14ac:dyDescent="0.25">
      <c r="C68" s="13" t="s">
        <v>65</v>
      </c>
      <c r="D68" s="12"/>
      <c r="E68" s="13" t="s">
        <v>66</v>
      </c>
      <c r="F68" s="12"/>
    </row>
  </sheetData>
  <mergeCells count="10">
    <mergeCell ref="E1:H1"/>
    <mergeCell ref="A64:C64"/>
    <mergeCell ref="A65:C65"/>
    <mergeCell ref="A2:K2"/>
    <mergeCell ref="A4:K4"/>
    <mergeCell ref="A6:A7"/>
    <mergeCell ref="B6:B7"/>
    <mergeCell ref="C6:C7"/>
    <mergeCell ref="D6:H6"/>
    <mergeCell ref="D3:F3"/>
  </mergeCells>
  <pageMargins left="1.1023622047244095" right="0" top="0.39370078740157483" bottom="0.39370078740157483" header="0" footer="0"/>
  <pageSetup paperSize="9" scale="6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2026-02-23T07:46:20Z</cp:lastPrinted>
  <dcterms:created xsi:type="dcterms:W3CDTF">2026-02-06T14:51:48Z</dcterms:created>
  <dcterms:modified xsi:type="dcterms:W3CDTF">2026-02-23T07:46:24Z</dcterms:modified>
</cp:coreProperties>
</file>