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0" yWindow="0" windowWidth="26085" windowHeight="10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41" i="1" l="1"/>
  <c r="H40" i="1" s="1"/>
  <c r="H13" i="1" l="1"/>
  <c r="G13" i="1" s="1"/>
  <c r="H12" i="1" l="1"/>
  <c r="G12" i="1" s="1"/>
  <c r="G41" i="1"/>
  <c r="G40" i="1"/>
  <c r="G58" i="1" l="1"/>
  <c r="H58" i="1"/>
</calcChain>
</file>

<file path=xl/sharedStrings.xml><?xml version="1.0" encoding="utf-8"?>
<sst xmlns="http://schemas.openxmlformats.org/spreadsheetml/2006/main" count="272" uniqueCount="201">
  <si>
    <t>Розподіл витрат місцевого бюджету на реалізацію місцевих/регіональних програм у 2026 році</t>
  </si>
  <si>
    <t>1351400000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</si>
  <si>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</si>
  <si>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</si>
  <si>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</si>
  <si>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</si>
  <si>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</si>
  <si>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</si>
  <si>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</si>
  <si>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</si>
  <si>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</si>
  <si>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</si>
  <si>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</si>
  <si>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</si>
  <si>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</si>
  <si>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</si>
  <si>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</si>
  <si>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Тростянецька сiльська рада Стрийського  району Львiвської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</si>
  <si>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</si>
  <si>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</si>
  <si>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</si>
  <si>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</si>
  <si>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</si>
  <si>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Цільова програма щодо організації та проведення протокольних масових заходів Тростянецької сільської радиу 2026-2027 роках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</si>
  <si>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</si>
  <si>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</si>
  <si>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</si>
  <si>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</si>
  <si>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</si>
  <si>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</si>
  <si>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</si>
  <si>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</si>
  <si>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</si>
  <si>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</si>
  <si>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</si>
  <si>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</si>
  <si>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</si>
  <si>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</si>
  <si>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</si>
  <si>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</si>
  <si>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</si>
  <si>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</si>
  <si>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</si>
  <si>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</si>
  <si>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3112</t>
  </si>
  <si>
    <t>1040</t>
  </si>
  <si>
    <t>Заходи державної політики з питань дітей та їх соціального захисту</t>
  </si>
  <si>
    <t>Програма соціального захисту дітей-сиріт, дітей позбавлених батьківського піклування, дітей які опинилися в складних життєвих обставинах Тростянецької сільської ради на 2026-2027 роки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</si>
  <si>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</si>
  <si>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</si>
  <si>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</si>
  <si>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</si>
  <si>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</si>
  <si>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</si>
  <si>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</si>
  <si>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</si>
  <si>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</si>
  <si>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</si>
  <si>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</si>
  <si>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</si>
  <si>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0114082</t>
  </si>
  <si>
    <t>4082</t>
  </si>
  <si>
    <t>0829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</si>
  <si>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</si>
  <si>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</si>
  <si>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</si>
  <si>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</si>
  <si>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</si>
  <si>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</si>
  <si>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</si>
  <si>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</si>
  <si>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0116030</t>
  </si>
  <si>
    <t>6030</t>
  </si>
  <si>
    <t>0620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</si>
  <si>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</si>
  <si>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</si>
  <si>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</si>
  <si>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</si>
  <si>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</si>
  <si>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</si>
  <si>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</si>
  <si>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</si>
  <si>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</si>
  <si>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</si>
  <si>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</si>
  <si>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</si>
  <si>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</si>
  <si>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</si>
  <si>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</si>
  <si>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</si>
  <si>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</si>
  <si>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</si>
  <si>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7693</t>
  </si>
  <si>
    <t>0490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</si>
  <si>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</si>
  <si>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</si>
  <si>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</si>
  <si>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</si>
  <si>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</si>
  <si>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 та використання матеріального резерву для запобігання і ліквідації наслідків надзвичайних ситуацій техногенного та природнього характеру на території Тростянецької територіальної громади на 2026-2027 роки</t>
  </si>
  <si>
    <t>0118230</t>
  </si>
  <si>
    <t>8230</t>
  </si>
  <si>
    <t>0380</t>
  </si>
  <si>
    <t>Інші заходи громадського порядку та безпеки</t>
  </si>
  <si>
    <t>0118330</t>
  </si>
  <si>
    <t>8330</t>
  </si>
  <si>
    <t>0540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</si>
  <si>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</si>
  <si>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</si>
  <si>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</si>
  <si>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</si>
  <si>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</si>
  <si>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0610000</t>
  </si>
  <si>
    <t>0611300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</si>
  <si>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</si>
  <si>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</si>
  <si>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</si>
  <si>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Програма розвитку освіти Тростянецької тариторіальної громади на 2026-2027 роки"</t>
  </si>
  <si>
    <t>3700000</t>
  </si>
  <si>
    <t>Фінансовий відділ Тростянецької сільської ради</t>
  </si>
  <si>
    <t>3710000</t>
  </si>
  <si>
    <t>3719770</t>
  </si>
  <si>
    <t>9770</t>
  </si>
  <si>
    <t>Інші субвенції з місцевого бюджету</t>
  </si>
  <si>
    <t>УСЬОГО</t>
  </si>
  <si>
    <t>X</t>
  </si>
  <si>
    <t>Відділ освіти Тростянецької сільської ради Стрийського районурайону Львівської області</t>
  </si>
  <si>
    <t>Комплексна  програма соціального  захисту  населення Тростянецької сільської ради Тростянецької  територіальної громади на 2026-2027 роки</t>
  </si>
  <si>
    <t>Комплексна програма соціального  захисту  населення Тростянецької сільської ради Тростянецької  територіальної громади на 2026-2027 роки</t>
  </si>
  <si>
    <t>Програма надання соціальних гарантій фізичним особам, які надають соціальні послуги громадянам, які не здатні до самообслуговування і потребують  сторонньої допомоги на 2026 -2027 роки(виплата компнесації фізичним особам,які надають соціальні послуги з догляду на непрофесійній основі)</t>
  </si>
  <si>
    <t>Програма розвитку культури Тростянецької територіальної громади на 2026-2027 роки</t>
  </si>
  <si>
    <t>Охорона та збереження культурної спадщини на території Тростянецької територіальної громади на 2026-2027  роки</t>
  </si>
  <si>
    <t>Програма розвитку фізичної культури та спорту на 2026-2027 роки</t>
  </si>
  <si>
    <t>Програма "Благоустрій населених пунктів Тростянецької сільської ради Тростянецької ТГ на 2026-2027 роки</t>
  </si>
  <si>
    <t>Програма забезпечення населення територіальної громади якісною та безпечною для здоров"я населення питною водою на 2025-2027 роки" у новій редакції</t>
  </si>
  <si>
    <t>Землеустрій населених пунктів на території Тростянецької ТГ на 2026-2027 роки</t>
  </si>
  <si>
    <t>Програма "Розробка схем та проектних рішень масового застосування" на 2026 -2027 роки</t>
  </si>
  <si>
    <t>Програма "Фінансування робіт пов'язаних з будівництвом, реконстркуцією, ремонтом та утримання автомобільних доріг місцевого значення, вулиць і доріг комунальної власності Тростянецької сільської ради на 2026-2027 роки</t>
  </si>
  <si>
    <t>Програма "Про висвітлення діяльності та інформації Тростянецької сільської ради та її виконавчого комітету" на 2026 -2027 роки</t>
  </si>
  <si>
    <t>Програма забезпечення громадського порядку та громадської безпеки на території Тростянецької сільської ради на 2026-2027 роки</t>
  </si>
  <si>
    <t>Програма "Охорона та раціанальне використання природних ресурсів" на 2026 -2027 роки</t>
  </si>
  <si>
    <t>'Програма забезпечення населення територіальної громади якісною та безпечною для здоров"я населення питною водою на 2025-2027 роки" у новій редакції</t>
  </si>
  <si>
    <t>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 на 2026-2027 роки</t>
  </si>
  <si>
    <t>Секретар ради</t>
  </si>
  <si>
    <t>Олександр ТЕРЕЩУК</t>
  </si>
  <si>
    <t xml:space="preserve">Додаток 4 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</si>
  <si>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</si>
  <si>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«Безпечна громада 2026» </t>
  </si>
  <si>
    <t>«Покращення стану матеріально-технічного забезпечення працівників поліції батальйону поліції особливого призначення « Корпус оперативно-раптової дії» (стрілецький) ГУНП у Львівській області на 2026 рік</t>
  </si>
  <si>
    <t>Комплексна програма забезпечення пожежної безпеки та захисту населення і території від надзвичайних ситуацій техногенного та природоохоронного характеру Тростянецької сільської ради Стрийського району Львівської області на 2026 рік</t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</si>
  <si>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4316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</si>
  <si>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4314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</si>
  <si>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4317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</si>
  <si>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4318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</si>
  <si>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4319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</si>
  <si>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4320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</si>
  <si>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4321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</si>
  <si>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4322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</si>
  <si>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4323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</si>
  <si>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4324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</si>
  <si>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4313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</si>
  <si>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4325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</si>
  <si>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4326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</si>
  <si>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4327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</si>
  <si>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4328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</si>
  <si>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4329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</si>
  <si>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4330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</si>
  <si>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4331</t>
    </r>
    <r>
      <rPr>
        <sz val="10"/>
        <rFont val="Times New Roman"/>
        <family val="1"/>
        <charset val="204"/>
      </rPr>
      <t xml:space="preserve"> від 19.12.2025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</si>
  <si>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4335</t>
    </r>
    <r>
      <rPr>
        <sz val="10"/>
        <rFont val="Times New Roman"/>
        <family val="1"/>
        <charset val="204"/>
      </rPr>
      <t xml:space="preserve"> від 19.12.2025 р.</t>
    </r>
  </si>
  <si>
    <t>Програми забезпечення заходів у сфері державної безпеки України та ефективної діяльності Управління Служби безпеки України у Львівській області на 2026 рік</t>
  </si>
  <si>
    <t>Програми покращення матеріально-технічного забезпечення зведеного підрозділу БпЛА «Картель» Департаменту патрульної поліції за рахунок коштів сільського бюджету Тростянецької територіальної громади на 2026рік»</t>
  </si>
  <si>
    <t>Програми покращення матеріально-технічного забезпечення військової частини А4056 за рахунок коштів сільського бюджету Тростянецької територіальної громади на 2026 рік»</t>
  </si>
  <si>
    <t>Програми покращення матеріально-технічного забезпечення військової частини А2847 за рахунок коштів сільського бюджету Тростянецької територіальної громади на 2026 рік</t>
  </si>
  <si>
    <t>Програми покращення матеріально-технічного забезпечення військової частини 3028 Національної гвардії України  за рахунок коштів сільського бюджету Тростянецької територіальної громади на 2026 рік</t>
  </si>
  <si>
    <t>Програми покращення матеріально-технічного забезпечення військової частини Т0910 за рахунок коштів сільського бюджету Тростянецької територіальної громади на 2026 рік</t>
  </si>
  <si>
    <t>Програми покращення матеріально-технічного забезпечення військової частини А0998 за рахунок коштів сільського бюджету Тростянецької територіальної громади на 2026 рік»</t>
  </si>
  <si>
    <t>Програми покращення матеріально-технічного забезпечення військової частини А0284  за рахунок коштів сільського бюджету Тростянецької територіальної громади на 2026 рік»</t>
  </si>
  <si>
    <t>Програми покращення матеріально-технічного забезпечення військової частини 3073 Національної гвардії України  за рахунок коштів сільського бюджету Тростянецької територіальної громади на 2026 рік»</t>
  </si>
  <si>
    <t>Програми покращення матеріально-технічного забезпечення військової частини А1302 за рахунок коштів сільського бюджету Тростянецької територіальної громади на 2026 рік»</t>
  </si>
  <si>
    <t>Програми покращення матеріально-технічного забезпечення військової частини 3072 Національної гвардії України  за рахунок коштів сільського бюджету Тростянецької територіальної громади на 2026 рік</t>
  </si>
  <si>
    <t>Програми покращення матеріально-технічного забезпечення військової частини А2772 за рахунок коштів сільського бюджету Тростянецької територіальної громади на 2026 рік»</t>
  </si>
  <si>
    <t>"Про внесення змін до показників сільського  бюджету  Тростянецької сільської ради на 2026 рік"</t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</si>
  <si>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4385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</si>
  <si>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4391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</si>
  <si>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4394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</si>
  <si>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4390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</si>
  <si>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4395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</si>
  <si>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4387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</si>
  <si>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4389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</si>
  <si>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4388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</si>
  <si>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4393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</si>
  <si>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4392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</si>
  <si>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4396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</si>
  <si>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4397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</si>
  <si>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4398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</si>
  <si>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4399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</si>
  <si>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Рішення сесії сільської ради № </t>
    </r>
    <r>
      <rPr>
        <u/>
        <sz val="10"/>
        <rFont val="Times New Roman"/>
        <family val="1"/>
        <charset val="204"/>
      </rPr>
      <t>4386</t>
    </r>
    <r>
      <rPr>
        <sz val="10"/>
        <rFont val="Times New Roman"/>
        <family val="1"/>
        <charset val="204"/>
      </rPr>
      <t xml:space="preserve"> від 19.02.2025 р.</t>
    </r>
  </si>
  <si>
    <r>
      <t xml:space="preserve">до рішення сесії сільської ради від 19.02.2026  № </t>
    </r>
    <r>
      <rPr>
        <u/>
        <sz val="9"/>
        <color theme="1"/>
        <rFont val="Times New Roman"/>
        <family val="1"/>
        <charset val="204"/>
      </rPr>
      <t xml:space="preserve">4402 </t>
    </r>
  </si>
  <si>
    <t>Рішення сесії сільської ради № 4332 від 19.12.2025 р.</t>
  </si>
  <si>
    <t>Програма розвитку та фінансової підтримки первинної медико-санітарної допомоги на засадах сімейної медицини комунального некомерційного підприємства " Центр первинної медико-санітарної допомоги Тростянецької сільської ради" на 2022-2026 роки</t>
  </si>
  <si>
    <t>Бюджетна програма "Фінансування суспільно-корисних робіт" на 2026-2027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</si>
</sst>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7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7" fillId="0" borderId="1" xfId="0" applyFont="1" applyBorder="1"/>
    <xf numFmtId="0" fontId="7" fillId="3" borderId="1" xfId="0" applyFont="1" applyFill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/>
    <xf numFmtId="164" fontId="9" fillId="4" borderId="1" xfId="0" applyNumberFormat="1" applyFont="1" applyFill="1" applyBorder="1" applyAlignment="1">
      <alignment horizontal="right" vertical="center"/>
    </xf>
    <xf numFmtId="0" fontId="7" fillId="3" borderId="0" xfId="0" applyFont="1" applyFill="1" applyBorder="1"/>
    <xf numFmtId="0" fontId="10" fillId="0" borderId="0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34" workbookViewId="0">
      <selection activeCell="E43" sqref="E43"/>
    </sheetView>
  </sheetViews>
  <sheetFormatPr defaultRowHeight="12.75" x14ac:dyDescent="0.2"/>
  <cols>
    <col min="1" max="3" width="12" customWidth="1"/>
    <col min="4" max="4" width="40.7109375" customWidth="1"/>
    <col min="5" max="5" width="43.140625" customWidth="1"/>
    <col min="6" max="6" width="41.5703125" customWidth="1"/>
    <col min="7" max="7" width="15.7109375" style="23" customWidth="1"/>
    <col min="8" max="10" width="15.7109375" customWidth="1"/>
  </cols>
  <sheetData>
    <row r="1" spans="1:10" x14ac:dyDescent="0.2">
      <c r="A1" s="27"/>
      <c r="B1" s="27"/>
      <c r="C1" s="27"/>
      <c r="D1" s="27"/>
      <c r="E1" s="27"/>
      <c r="F1" s="27"/>
      <c r="G1" s="29"/>
      <c r="H1" s="27" t="s">
        <v>145</v>
      </c>
      <c r="I1" s="27"/>
      <c r="J1" s="27"/>
    </row>
    <row r="2" spans="1:10" x14ac:dyDescent="0.2">
      <c r="A2" s="27"/>
      <c r="B2" s="27"/>
      <c r="C2" s="27"/>
      <c r="D2" s="27"/>
      <c r="E2" s="27"/>
      <c r="F2" s="27"/>
      <c r="G2" s="29"/>
      <c r="H2" s="27" t="s">
        <v>197</v>
      </c>
      <c r="I2" s="27"/>
      <c r="J2" s="27"/>
    </row>
    <row r="3" spans="1:10" ht="28.5" customHeight="1" x14ac:dyDescent="0.2">
      <c r="A3" s="27"/>
      <c r="B3" s="27"/>
      <c r="C3" s="27"/>
      <c r="D3" s="27"/>
      <c r="E3" s="27"/>
      <c r="F3" s="27"/>
      <c r="G3" s="29"/>
      <c r="H3" s="32" t="s">
        <v>181</v>
      </c>
      <c r="I3" s="32"/>
      <c r="J3" s="32"/>
    </row>
    <row r="4" spans="1:10" x14ac:dyDescent="0.2">
      <c r="A4" s="27"/>
      <c r="B4" s="27"/>
      <c r="C4" s="27"/>
      <c r="D4" s="27"/>
      <c r="E4" s="27"/>
      <c r="F4" s="27"/>
      <c r="G4" s="29"/>
      <c r="H4" s="27"/>
      <c r="I4" s="27"/>
      <c r="J4" s="27"/>
    </row>
    <row r="5" spans="1:10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">
      <c r="A6" s="27"/>
      <c r="B6" s="27"/>
      <c r="C6" s="27"/>
      <c r="D6" s="27"/>
      <c r="E6" s="27"/>
      <c r="F6" s="27"/>
      <c r="G6" s="29"/>
      <c r="H6" s="27"/>
      <c r="I6" s="27"/>
      <c r="J6" s="27"/>
    </row>
    <row r="7" spans="1:10" x14ac:dyDescent="0.2">
      <c r="A7" s="30" t="s">
        <v>1</v>
      </c>
      <c r="B7" s="27"/>
      <c r="C7" s="27"/>
      <c r="D7" s="27"/>
      <c r="E7" s="27"/>
      <c r="F7" s="27"/>
      <c r="G7" s="29"/>
      <c r="H7" s="27"/>
      <c r="I7" s="27"/>
      <c r="J7" s="27"/>
    </row>
    <row r="8" spans="1:10" x14ac:dyDescent="0.2">
      <c r="A8" s="24" t="s">
        <v>2</v>
      </c>
      <c r="B8" s="24"/>
      <c r="C8" s="24"/>
      <c r="D8" s="24"/>
      <c r="E8" s="24"/>
      <c r="F8" s="24"/>
      <c r="G8" s="25"/>
      <c r="H8" s="24"/>
      <c r="I8" s="24"/>
      <c r="J8" s="26" t="s">
        <v>3</v>
      </c>
    </row>
    <row r="9" spans="1:10" x14ac:dyDescent="0.2">
      <c r="A9" s="36" t="s">
        <v>4</v>
      </c>
      <c r="B9" s="36" t="s">
        <v>5</v>
      </c>
      <c r="C9" s="36" t="s">
        <v>6</v>
      </c>
      <c r="D9" s="36" t="s">
        <v>7</v>
      </c>
      <c r="E9" s="36" t="s">
        <v>8</v>
      </c>
      <c r="F9" s="36" t="s">
        <v>9</v>
      </c>
      <c r="G9" s="37" t="s">
        <v>10</v>
      </c>
      <c r="H9" s="36" t="s">
        <v>11</v>
      </c>
      <c r="I9" s="36" t="s">
        <v>12</v>
      </c>
      <c r="J9" s="36"/>
    </row>
    <row r="10" spans="1:10" ht="68.099999999999994" customHeight="1" x14ac:dyDescent="0.2">
      <c r="A10" s="36"/>
      <c r="B10" s="36"/>
      <c r="C10" s="36"/>
      <c r="D10" s="36"/>
      <c r="E10" s="36"/>
      <c r="F10" s="36"/>
      <c r="G10" s="37"/>
      <c r="H10" s="36"/>
      <c r="I10" s="8" t="s">
        <v>13</v>
      </c>
      <c r="J10" s="8" t="s">
        <v>14</v>
      </c>
    </row>
    <row r="11" spans="1:10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20">
        <v>7</v>
      </c>
      <c r="H11" s="8">
        <v>8</v>
      </c>
      <c r="I11" s="9">
        <v>9</v>
      </c>
      <c r="J11" s="9">
        <v>10</v>
      </c>
    </row>
    <row r="12" spans="1:10" ht="24" x14ac:dyDescent="0.2">
      <c r="A12" s="10" t="s">
        <v>15</v>
      </c>
      <c r="B12" s="10" t="s">
        <v>16</v>
      </c>
      <c r="C12" s="10" t="s">
        <v>16</v>
      </c>
      <c r="D12" s="11" t="s">
        <v>17</v>
      </c>
      <c r="E12" s="11" t="s">
        <v>16</v>
      </c>
      <c r="F12" s="11" t="s">
        <v>16</v>
      </c>
      <c r="G12" s="21">
        <f>H12+I12</f>
        <v>38021795</v>
      </c>
      <c r="H12" s="13">
        <f>H13</f>
        <v>37492795</v>
      </c>
      <c r="I12" s="13">
        <v>529000</v>
      </c>
      <c r="J12" s="13">
        <v>470000</v>
      </c>
    </row>
    <row r="13" spans="1:10" ht="24" x14ac:dyDescent="0.2">
      <c r="A13" s="10" t="s">
        <v>18</v>
      </c>
      <c r="B13" s="10" t="s">
        <v>16</v>
      </c>
      <c r="C13" s="10" t="s">
        <v>16</v>
      </c>
      <c r="D13" s="11" t="s">
        <v>17</v>
      </c>
      <c r="E13" s="11" t="s">
        <v>16</v>
      </c>
      <c r="F13" s="11" t="s">
        <v>16</v>
      </c>
      <c r="G13" s="21">
        <f>H13+I13</f>
        <v>38021795</v>
      </c>
      <c r="H13" s="13">
        <f>H14+H15+H16+H17+H18+H19+H20+H21+H22+H23+H24+H25+H26+H27+H29+H31+H32+H33+H34+H35</f>
        <v>37492795</v>
      </c>
      <c r="I13" s="13">
        <v>529000</v>
      </c>
      <c r="J13" s="13">
        <v>470000</v>
      </c>
    </row>
    <row r="14" spans="1:10" ht="38.25" x14ac:dyDescent="0.2">
      <c r="A14" s="8" t="s">
        <v>19</v>
      </c>
      <c r="B14" s="8" t="s">
        <v>20</v>
      </c>
      <c r="C14" s="8" t="s">
        <v>21</v>
      </c>
      <c r="D14" s="1" t="s">
        <v>22</v>
      </c>
      <c r="E14" s="1" t="s">
        <v>23</v>
      </c>
      <c r="F14" s="2" t="s">
        <v>150</v>
      </c>
      <c r="G14" s="22">
        <v>60000</v>
      </c>
      <c r="H14" s="14">
        <v>60000</v>
      </c>
      <c r="I14" s="14">
        <v>0</v>
      </c>
      <c r="J14" s="14">
        <v>0</v>
      </c>
    </row>
    <row r="15" spans="1:10" ht="76.5" x14ac:dyDescent="0.2">
      <c r="A15" s="8" t="s">
        <v>24</v>
      </c>
      <c r="B15" s="8" t="s">
        <v>25</v>
      </c>
      <c r="C15" s="8" t="s">
        <v>26</v>
      </c>
      <c r="D15" s="1" t="s">
        <v>27</v>
      </c>
      <c r="E15" s="1" t="s">
        <v>199</v>
      </c>
      <c r="F15" s="2" t="s">
        <v>151</v>
      </c>
      <c r="G15" s="22">
        <v>1704765</v>
      </c>
      <c r="H15" s="14">
        <v>1704675</v>
      </c>
      <c r="I15" s="14">
        <v>0</v>
      </c>
      <c r="J15" s="14">
        <v>0</v>
      </c>
    </row>
    <row r="16" spans="1:10" ht="76.5" x14ac:dyDescent="0.2">
      <c r="A16" s="8" t="s">
        <v>28</v>
      </c>
      <c r="B16" s="8" t="s">
        <v>29</v>
      </c>
      <c r="C16" s="8" t="s">
        <v>30</v>
      </c>
      <c r="D16" s="1" t="s">
        <v>31</v>
      </c>
      <c r="E16" s="1" t="s">
        <v>199</v>
      </c>
      <c r="F16" s="2" t="s">
        <v>151</v>
      </c>
      <c r="G16" s="22">
        <v>600300</v>
      </c>
      <c r="H16" s="14">
        <v>600300</v>
      </c>
      <c r="I16" s="14">
        <v>0</v>
      </c>
      <c r="J16" s="14">
        <v>0</v>
      </c>
    </row>
    <row r="17" spans="1:10" ht="76.5" x14ac:dyDescent="0.2">
      <c r="A17" s="8" t="s">
        <v>32</v>
      </c>
      <c r="B17" s="8" t="s">
        <v>33</v>
      </c>
      <c r="C17" s="8" t="s">
        <v>34</v>
      </c>
      <c r="D17" s="1" t="s">
        <v>35</v>
      </c>
      <c r="E17" s="1" t="s">
        <v>199</v>
      </c>
      <c r="F17" s="2" t="s">
        <v>151</v>
      </c>
      <c r="G17" s="22">
        <v>2632850</v>
      </c>
      <c r="H17" s="14">
        <v>2632850</v>
      </c>
      <c r="I17" s="14">
        <v>0</v>
      </c>
      <c r="J17" s="14">
        <v>0</v>
      </c>
    </row>
    <row r="18" spans="1:10" ht="51" x14ac:dyDescent="0.2">
      <c r="A18" s="8" t="s">
        <v>36</v>
      </c>
      <c r="B18" s="8" t="s">
        <v>37</v>
      </c>
      <c r="C18" s="8" t="s">
        <v>38</v>
      </c>
      <c r="D18" s="1" t="s">
        <v>39</v>
      </c>
      <c r="E18" s="1" t="s">
        <v>128</v>
      </c>
      <c r="F18" s="2" t="s">
        <v>152</v>
      </c>
      <c r="G18" s="22">
        <v>1300</v>
      </c>
      <c r="H18" s="14">
        <v>1300</v>
      </c>
      <c r="I18" s="14">
        <v>0</v>
      </c>
      <c r="J18" s="14">
        <v>0</v>
      </c>
    </row>
    <row r="19" spans="1:10" ht="51" x14ac:dyDescent="0.2">
      <c r="A19" s="8" t="s">
        <v>40</v>
      </c>
      <c r="B19" s="8" t="s">
        <v>41</v>
      </c>
      <c r="C19" s="8" t="s">
        <v>38</v>
      </c>
      <c r="D19" s="1" t="s">
        <v>42</v>
      </c>
      <c r="E19" s="1" t="s">
        <v>127</v>
      </c>
      <c r="F19" s="2" t="s">
        <v>152</v>
      </c>
      <c r="G19" s="22">
        <v>120670</v>
      </c>
      <c r="H19" s="14">
        <v>120670</v>
      </c>
      <c r="I19" s="14">
        <v>0</v>
      </c>
      <c r="J19" s="14">
        <v>0</v>
      </c>
    </row>
    <row r="20" spans="1:10" ht="51" x14ac:dyDescent="0.2">
      <c r="A20" s="8" t="s">
        <v>43</v>
      </c>
      <c r="B20" s="8" t="s">
        <v>44</v>
      </c>
      <c r="C20" s="8" t="s">
        <v>45</v>
      </c>
      <c r="D20" s="1" t="s">
        <v>46</v>
      </c>
      <c r="E20" s="1" t="s">
        <v>47</v>
      </c>
      <c r="F20" s="2" t="s">
        <v>153</v>
      </c>
      <c r="G20" s="22">
        <v>25000</v>
      </c>
      <c r="H20" s="14">
        <v>25000</v>
      </c>
      <c r="I20" s="14">
        <v>0</v>
      </c>
      <c r="J20" s="14">
        <v>0</v>
      </c>
    </row>
    <row r="21" spans="1:10" ht="89.25" x14ac:dyDescent="0.2">
      <c r="A21" s="8" t="s">
        <v>48</v>
      </c>
      <c r="B21" s="8" t="s">
        <v>49</v>
      </c>
      <c r="C21" s="8" t="s">
        <v>50</v>
      </c>
      <c r="D21" s="1" t="s">
        <v>51</v>
      </c>
      <c r="E21" s="1" t="s">
        <v>129</v>
      </c>
      <c r="F21" s="2" t="s">
        <v>154</v>
      </c>
      <c r="G21" s="22">
        <v>303800</v>
      </c>
      <c r="H21" s="14">
        <v>303800</v>
      </c>
      <c r="I21" s="14">
        <v>0</v>
      </c>
      <c r="J21" s="14">
        <v>0</v>
      </c>
    </row>
    <row r="22" spans="1:10" ht="25.5" x14ac:dyDescent="0.2">
      <c r="A22" s="8" t="s">
        <v>52</v>
      </c>
      <c r="B22" s="8" t="s">
        <v>53</v>
      </c>
      <c r="C22" s="8" t="s">
        <v>54</v>
      </c>
      <c r="D22" s="1" t="s">
        <v>55</v>
      </c>
      <c r="E22" s="1" t="s">
        <v>200</v>
      </c>
      <c r="F22" s="2" t="s">
        <v>155</v>
      </c>
      <c r="G22" s="22">
        <v>21100</v>
      </c>
      <c r="H22" s="14">
        <v>21100</v>
      </c>
      <c r="I22" s="14">
        <v>0</v>
      </c>
      <c r="J22" s="14">
        <v>0</v>
      </c>
    </row>
    <row r="23" spans="1:10" ht="51" x14ac:dyDescent="0.2">
      <c r="A23" s="8" t="s">
        <v>56</v>
      </c>
      <c r="B23" s="8" t="s">
        <v>57</v>
      </c>
      <c r="C23" s="8" t="s">
        <v>58</v>
      </c>
      <c r="D23" s="1" t="s">
        <v>59</v>
      </c>
      <c r="E23" s="1" t="s">
        <v>127</v>
      </c>
      <c r="F23" s="2" t="s">
        <v>152</v>
      </c>
      <c r="G23" s="22">
        <v>5056300</v>
      </c>
      <c r="H23" s="14">
        <v>5056300</v>
      </c>
      <c r="I23" s="14">
        <v>0</v>
      </c>
      <c r="J23" s="14">
        <v>0</v>
      </c>
    </row>
    <row r="24" spans="1:10" ht="25.5" x14ac:dyDescent="0.2">
      <c r="A24" s="8" t="s">
        <v>60</v>
      </c>
      <c r="B24" s="8" t="s">
        <v>61</v>
      </c>
      <c r="C24" s="8" t="s">
        <v>62</v>
      </c>
      <c r="D24" s="1" t="s">
        <v>63</v>
      </c>
      <c r="E24" s="1" t="s">
        <v>130</v>
      </c>
      <c r="F24" s="2" t="s">
        <v>156</v>
      </c>
      <c r="G24" s="22">
        <v>70000</v>
      </c>
      <c r="H24" s="14">
        <v>70000</v>
      </c>
      <c r="I24" s="14">
        <v>0</v>
      </c>
      <c r="J24" s="14">
        <v>0</v>
      </c>
    </row>
    <row r="25" spans="1:10" ht="38.25" x14ac:dyDescent="0.2">
      <c r="A25" s="8" t="s">
        <v>64</v>
      </c>
      <c r="B25" s="8" t="s">
        <v>65</v>
      </c>
      <c r="C25" s="8" t="s">
        <v>62</v>
      </c>
      <c r="D25" s="1" t="s">
        <v>66</v>
      </c>
      <c r="E25" s="1" t="s">
        <v>131</v>
      </c>
      <c r="F25" s="2" t="s">
        <v>157</v>
      </c>
      <c r="G25" s="22">
        <v>20000</v>
      </c>
      <c r="H25" s="14">
        <v>20000</v>
      </c>
      <c r="I25" s="14">
        <v>0</v>
      </c>
      <c r="J25" s="14">
        <v>0</v>
      </c>
    </row>
    <row r="26" spans="1:10" ht="25.5" x14ac:dyDescent="0.2">
      <c r="A26" s="8" t="s">
        <v>67</v>
      </c>
      <c r="B26" s="8" t="s">
        <v>68</v>
      </c>
      <c r="C26" s="8" t="s">
        <v>69</v>
      </c>
      <c r="D26" s="1" t="s">
        <v>70</v>
      </c>
      <c r="E26" s="1" t="s">
        <v>132</v>
      </c>
      <c r="F26" s="2" t="s">
        <v>158</v>
      </c>
      <c r="G26" s="22">
        <v>200000</v>
      </c>
      <c r="H26" s="14">
        <v>200000</v>
      </c>
      <c r="I26" s="14">
        <v>0</v>
      </c>
      <c r="J26" s="14">
        <v>0</v>
      </c>
    </row>
    <row r="27" spans="1:10" ht="38.25" x14ac:dyDescent="0.2">
      <c r="A27" s="8" t="s">
        <v>71</v>
      </c>
      <c r="B27" s="8" t="s">
        <v>72</v>
      </c>
      <c r="C27" s="8" t="s">
        <v>73</v>
      </c>
      <c r="D27" s="1" t="s">
        <v>74</v>
      </c>
      <c r="E27" s="1" t="s">
        <v>133</v>
      </c>
      <c r="F27" s="2" t="s">
        <v>159</v>
      </c>
      <c r="G27" s="22">
        <v>5843800</v>
      </c>
      <c r="H27" s="14">
        <v>5843800</v>
      </c>
      <c r="I27" s="14">
        <v>0</v>
      </c>
      <c r="J27" s="14">
        <v>0</v>
      </c>
    </row>
    <row r="28" spans="1:10" ht="63.75" customHeight="1" x14ac:dyDescent="0.2">
      <c r="A28" s="8" t="s">
        <v>75</v>
      </c>
      <c r="B28" s="8" t="s">
        <v>76</v>
      </c>
      <c r="C28" s="8" t="s">
        <v>77</v>
      </c>
      <c r="D28" s="1" t="s">
        <v>78</v>
      </c>
      <c r="E28" s="1" t="s">
        <v>134</v>
      </c>
      <c r="F28" s="2" t="s">
        <v>160</v>
      </c>
      <c r="G28" s="22">
        <v>300000</v>
      </c>
      <c r="H28" s="14">
        <v>0</v>
      </c>
      <c r="I28" s="14">
        <v>300000</v>
      </c>
      <c r="J28" s="14">
        <v>300000</v>
      </c>
    </row>
    <row r="29" spans="1:10" ht="25.5" x14ac:dyDescent="0.2">
      <c r="A29" s="8" t="s">
        <v>79</v>
      </c>
      <c r="B29" s="8" t="s">
        <v>80</v>
      </c>
      <c r="C29" s="8" t="s">
        <v>81</v>
      </c>
      <c r="D29" s="1" t="s">
        <v>82</v>
      </c>
      <c r="E29" s="1" t="s">
        <v>135</v>
      </c>
      <c r="F29" s="2" t="s">
        <v>161</v>
      </c>
      <c r="G29" s="22">
        <v>575000</v>
      </c>
      <c r="H29" s="14">
        <v>575000</v>
      </c>
      <c r="I29" s="14">
        <v>0</v>
      </c>
      <c r="J29" s="14">
        <v>0</v>
      </c>
    </row>
    <row r="30" spans="1:10" ht="25.5" x14ac:dyDescent="0.2">
      <c r="A30" s="8" t="s">
        <v>83</v>
      </c>
      <c r="B30" s="8" t="s">
        <v>84</v>
      </c>
      <c r="C30" s="8" t="s">
        <v>85</v>
      </c>
      <c r="D30" s="1" t="s">
        <v>86</v>
      </c>
      <c r="E30" s="1" t="s">
        <v>136</v>
      </c>
      <c r="F30" s="2" t="s">
        <v>162</v>
      </c>
      <c r="G30" s="22">
        <v>170000</v>
      </c>
      <c r="H30" s="14">
        <v>0</v>
      </c>
      <c r="I30" s="14">
        <v>170000</v>
      </c>
      <c r="J30" s="14">
        <v>170000</v>
      </c>
    </row>
    <row r="31" spans="1:10" ht="63.75" x14ac:dyDescent="0.2">
      <c r="A31" s="8" t="s">
        <v>87</v>
      </c>
      <c r="B31" s="8" t="s">
        <v>88</v>
      </c>
      <c r="C31" s="8" t="s">
        <v>89</v>
      </c>
      <c r="D31" s="1" t="s">
        <v>90</v>
      </c>
      <c r="E31" s="1" t="s">
        <v>137</v>
      </c>
      <c r="F31" s="2" t="s">
        <v>163</v>
      </c>
      <c r="G31" s="22">
        <v>19830000</v>
      </c>
      <c r="H31" s="14">
        <v>19830000</v>
      </c>
      <c r="I31" s="14">
        <v>0</v>
      </c>
      <c r="J31" s="14">
        <v>0</v>
      </c>
    </row>
    <row r="32" spans="1:10" ht="38.25" x14ac:dyDescent="0.2">
      <c r="A32" s="8" t="s">
        <v>91</v>
      </c>
      <c r="B32" s="8" t="s">
        <v>92</v>
      </c>
      <c r="C32" s="8" t="s">
        <v>93</v>
      </c>
      <c r="D32" s="1" t="s">
        <v>94</v>
      </c>
      <c r="E32" s="1" t="s">
        <v>138</v>
      </c>
      <c r="F32" s="2" t="s">
        <v>164</v>
      </c>
      <c r="G32" s="22">
        <v>98000</v>
      </c>
      <c r="H32" s="14">
        <v>98000</v>
      </c>
      <c r="I32" s="14">
        <v>0</v>
      </c>
      <c r="J32" s="14">
        <v>0</v>
      </c>
    </row>
    <row r="33" spans="1:10" ht="74.25" customHeight="1" x14ac:dyDescent="0.2">
      <c r="A33" s="8" t="s">
        <v>95</v>
      </c>
      <c r="B33" s="8" t="s">
        <v>96</v>
      </c>
      <c r="C33" s="8" t="s">
        <v>97</v>
      </c>
      <c r="D33" s="1" t="s">
        <v>98</v>
      </c>
      <c r="E33" s="1" t="s">
        <v>99</v>
      </c>
      <c r="F33" s="2" t="s">
        <v>165</v>
      </c>
      <c r="G33" s="22">
        <v>100000</v>
      </c>
      <c r="H33" s="14">
        <v>100000</v>
      </c>
      <c r="I33" s="14">
        <v>0</v>
      </c>
      <c r="J33" s="14">
        <v>0</v>
      </c>
    </row>
    <row r="34" spans="1:10" ht="38.25" x14ac:dyDescent="0.2">
      <c r="A34" s="8" t="s">
        <v>100</v>
      </c>
      <c r="B34" s="8" t="s">
        <v>101</v>
      </c>
      <c r="C34" s="8" t="s">
        <v>102</v>
      </c>
      <c r="D34" s="1" t="s">
        <v>103</v>
      </c>
      <c r="E34" s="1" t="s">
        <v>139</v>
      </c>
      <c r="F34" s="2" t="s">
        <v>166</v>
      </c>
      <c r="G34" s="22">
        <v>200000</v>
      </c>
      <c r="H34" s="14">
        <v>200000</v>
      </c>
      <c r="I34" s="14">
        <v>0</v>
      </c>
      <c r="J34" s="14">
        <v>0</v>
      </c>
    </row>
    <row r="35" spans="1:10" ht="48.2" customHeight="1" x14ac:dyDescent="0.2">
      <c r="A35" s="8" t="s">
        <v>104</v>
      </c>
      <c r="B35" s="8" t="s">
        <v>105</v>
      </c>
      <c r="C35" s="8" t="s">
        <v>106</v>
      </c>
      <c r="D35" s="1" t="s">
        <v>107</v>
      </c>
      <c r="E35" s="1" t="s">
        <v>141</v>
      </c>
      <c r="F35" s="2" t="s">
        <v>160</v>
      </c>
      <c r="G35" s="22">
        <v>30000</v>
      </c>
      <c r="H35" s="14">
        <v>30000</v>
      </c>
      <c r="I35" s="14">
        <v>0</v>
      </c>
      <c r="J35" s="14">
        <v>0</v>
      </c>
    </row>
    <row r="36" spans="1:10" ht="25.5" x14ac:dyDescent="0.2">
      <c r="A36" s="8" t="s">
        <v>108</v>
      </c>
      <c r="B36" s="8" t="s">
        <v>109</v>
      </c>
      <c r="C36" s="8" t="s">
        <v>106</v>
      </c>
      <c r="D36" s="1" t="s">
        <v>110</v>
      </c>
      <c r="E36" s="1" t="s">
        <v>140</v>
      </c>
      <c r="F36" s="2" t="s">
        <v>167</v>
      </c>
      <c r="G36" s="22">
        <v>59000</v>
      </c>
      <c r="H36" s="14">
        <v>0</v>
      </c>
      <c r="I36" s="14">
        <v>59000</v>
      </c>
      <c r="J36" s="14">
        <v>0</v>
      </c>
    </row>
    <row r="37" spans="1:10" ht="36" customHeight="1" x14ac:dyDescent="0.2">
      <c r="A37" s="10" t="s">
        <v>111</v>
      </c>
      <c r="B37" s="10" t="s">
        <v>16</v>
      </c>
      <c r="C37" s="10" t="s">
        <v>16</v>
      </c>
      <c r="D37" s="3" t="s">
        <v>126</v>
      </c>
      <c r="E37" s="3" t="s">
        <v>16</v>
      </c>
      <c r="F37" s="4" t="s">
        <v>16</v>
      </c>
      <c r="G37" s="21">
        <v>300000</v>
      </c>
      <c r="H37" s="13">
        <v>0</v>
      </c>
      <c r="I37" s="13">
        <v>300000</v>
      </c>
      <c r="J37" s="13">
        <v>300000</v>
      </c>
    </row>
    <row r="38" spans="1:10" ht="36.75" customHeight="1" x14ac:dyDescent="0.2">
      <c r="A38" s="10" t="s">
        <v>112</v>
      </c>
      <c r="B38" s="10" t="s">
        <v>16</v>
      </c>
      <c r="C38" s="10" t="s">
        <v>16</v>
      </c>
      <c r="D38" s="3" t="s">
        <v>126</v>
      </c>
      <c r="E38" s="3" t="s">
        <v>16</v>
      </c>
      <c r="F38" s="4" t="s">
        <v>16</v>
      </c>
      <c r="G38" s="21">
        <v>300000</v>
      </c>
      <c r="H38" s="13">
        <v>0</v>
      </c>
      <c r="I38" s="13">
        <v>300000</v>
      </c>
      <c r="J38" s="13">
        <v>300000</v>
      </c>
    </row>
    <row r="39" spans="1:10" ht="51" x14ac:dyDescent="0.2">
      <c r="A39" s="8" t="s">
        <v>113</v>
      </c>
      <c r="B39" s="8" t="s">
        <v>114</v>
      </c>
      <c r="C39" s="8" t="s">
        <v>115</v>
      </c>
      <c r="D39" s="1" t="s">
        <v>116</v>
      </c>
      <c r="E39" s="1" t="s">
        <v>117</v>
      </c>
      <c r="F39" s="2" t="s">
        <v>168</v>
      </c>
      <c r="G39" s="22">
        <v>300000</v>
      </c>
      <c r="H39" s="14">
        <v>0</v>
      </c>
      <c r="I39" s="14">
        <v>300000</v>
      </c>
      <c r="J39" s="14">
        <v>300000</v>
      </c>
    </row>
    <row r="40" spans="1:10" ht="25.5" x14ac:dyDescent="0.2">
      <c r="A40" s="10" t="s">
        <v>118</v>
      </c>
      <c r="B40" s="10" t="s">
        <v>16</v>
      </c>
      <c r="C40" s="10" t="s">
        <v>16</v>
      </c>
      <c r="D40" s="3" t="s">
        <v>119</v>
      </c>
      <c r="E40" s="3" t="s">
        <v>16</v>
      </c>
      <c r="F40" s="4" t="s">
        <v>16</v>
      </c>
      <c r="G40" s="21">
        <f>H40</f>
        <v>5729200</v>
      </c>
      <c r="H40" s="13">
        <f>H41</f>
        <v>5729200</v>
      </c>
      <c r="I40" s="13">
        <v>0</v>
      </c>
      <c r="J40" s="13">
        <v>0</v>
      </c>
    </row>
    <row r="41" spans="1:10" ht="25.5" x14ac:dyDescent="0.2">
      <c r="A41" s="10" t="s">
        <v>120</v>
      </c>
      <c r="B41" s="10" t="s">
        <v>16</v>
      </c>
      <c r="C41" s="10" t="s">
        <v>16</v>
      </c>
      <c r="D41" s="3" t="s">
        <v>119</v>
      </c>
      <c r="E41" s="3" t="s">
        <v>16</v>
      </c>
      <c r="F41" s="4" t="s">
        <v>16</v>
      </c>
      <c r="G41" s="21">
        <f>H41</f>
        <v>5729200</v>
      </c>
      <c r="H41" s="13">
        <f>H42+H43+H44+H45+H46+H47+H48+H49+H50+H51+H52+H53+H54+H55+H56+H57</f>
        <v>5729200</v>
      </c>
      <c r="I41" s="13">
        <v>0</v>
      </c>
      <c r="J41" s="13">
        <v>0</v>
      </c>
    </row>
    <row r="42" spans="1:10" ht="51" x14ac:dyDescent="0.2">
      <c r="A42" s="8" t="s">
        <v>121</v>
      </c>
      <c r="B42" s="8" t="s">
        <v>122</v>
      </c>
      <c r="C42" s="8" t="s">
        <v>20</v>
      </c>
      <c r="D42" s="1" t="s">
        <v>123</v>
      </c>
      <c r="E42" s="1" t="s">
        <v>142</v>
      </c>
      <c r="F42" s="2" t="s">
        <v>198</v>
      </c>
      <c r="G42" s="22">
        <v>1549200</v>
      </c>
      <c r="H42" s="14">
        <v>1549200</v>
      </c>
      <c r="I42" s="14">
        <v>0</v>
      </c>
      <c r="J42" s="14">
        <v>0</v>
      </c>
    </row>
    <row r="43" spans="1:10" ht="38.25" x14ac:dyDescent="0.2">
      <c r="A43" s="8">
        <v>3719800</v>
      </c>
      <c r="B43" s="8">
        <v>9800</v>
      </c>
      <c r="C43" s="15" t="s">
        <v>20</v>
      </c>
      <c r="D43" s="1" t="s">
        <v>146</v>
      </c>
      <c r="E43" s="39" t="s">
        <v>147</v>
      </c>
      <c r="F43" s="2" t="s">
        <v>196</v>
      </c>
      <c r="G43" s="22">
        <v>60000</v>
      </c>
      <c r="H43" s="14">
        <v>60000</v>
      </c>
      <c r="I43" s="13">
        <v>0</v>
      </c>
      <c r="J43" s="13">
        <v>0</v>
      </c>
    </row>
    <row r="44" spans="1:10" ht="63" customHeight="1" x14ac:dyDescent="0.2">
      <c r="A44" s="8">
        <v>3719800</v>
      </c>
      <c r="B44" s="8">
        <v>9800</v>
      </c>
      <c r="C44" s="15" t="s">
        <v>20</v>
      </c>
      <c r="D44" s="1" t="s">
        <v>146</v>
      </c>
      <c r="E44" s="5" t="s">
        <v>148</v>
      </c>
      <c r="F44" s="2" t="s">
        <v>182</v>
      </c>
      <c r="G44" s="22">
        <v>200000</v>
      </c>
      <c r="H44" s="14">
        <v>200000</v>
      </c>
      <c r="I44" s="14">
        <v>0</v>
      </c>
      <c r="J44" s="14">
        <v>0</v>
      </c>
    </row>
    <row r="45" spans="1:10" ht="76.5" x14ac:dyDescent="0.2">
      <c r="A45" s="8">
        <v>3719800</v>
      </c>
      <c r="B45" s="8">
        <v>9800</v>
      </c>
      <c r="C45" s="15" t="s">
        <v>20</v>
      </c>
      <c r="D45" s="1" t="s">
        <v>146</v>
      </c>
      <c r="E45" s="6" t="s">
        <v>149</v>
      </c>
      <c r="F45" s="2" t="s">
        <v>195</v>
      </c>
      <c r="G45" s="22">
        <v>500000</v>
      </c>
      <c r="H45" s="14">
        <v>500000</v>
      </c>
      <c r="I45" s="13">
        <v>0</v>
      </c>
      <c r="J45" s="13">
        <v>0</v>
      </c>
    </row>
    <row r="46" spans="1:10" ht="51" x14ac:dyDescent="0.2">
      <c r="A46" s="8">
        <v>3719800</v>
      </c>
      <c r="B46" s="8">
        <v>9800</v>
      </c>
      <c r="C46" s="15" t="s">
        <v>20</v>
      </c>
      <c r="D46" s="1" t="s">
        <v>146</v>
      </c>
      <c r="E46" s="6" t="s">
        <v>169</v>
      </c>
      <c r="F46" s="2" t="s">
        <v>194</v>
      </c>
      <c r="G46" s="22">
        <v>500000</v>
      </c>
      <c r="H46" s="14">
        <v>500000</v>
      </c>
      <c r="I46" s="13">
        <v>0</v>
      </c>
      <c r="J46" s="13">
        <v>0</v>
      </c>
    </row>
    <row r="47" spans="1:10" ht="62.25" customHeight="1" x14ac:dyDescent="0.2">
      <c r="A47" s="8">
        <v>3719800</v>
      </c>
      <c r="B47" s="8">
        <v>9800</v>
      </c>
      <c r="C47" s="15" t="s">
        <v>20</v>
      </c>
      <c r="D47" s="1" t="s">
        <v>146</v>
      </c>
      <c r="E47" s="6" t="s">
        <v>170</v>
      </c>
      <c r="F47" s="2" t="s">
        <v>193</v>
      </c>
      <c r="G47" s="22">
        <v>700000</v>
      </c>
      <c r="H47" s="14">
        <v>700000</v>
      </c>
      <c r="I47" s="14">
        <v>0</v>
      </c>
      <c r="J47" s="14">
        <v>0</v>
      </c>
    </row>
    <row r="48" spans="1:10" ht="51.75" customHeight="1" x14ac:dyDescent="0.2">
      <c r="A48" s="8">
        <v>3719800</v>
      </c>
      <c r="B48" s="8">
        <v>9800</v>
      </c>
      <c r="C48" s="15" t="s">
        <v>20</v>
      </c>
      <c r="D48" s="1" t="s">
        <v>146</v>
      </c>
      <c r="E48" s="6" t="s">
        <v>171</v>
      </c>
      <c r="F48" s="2" t="s">
        <v>192</v>
      </c>
      <c r="G48" s="22">
        <v>300000</v>
      </c>
      <c r="H48" s="14">
        <v>300000</v>
      </c>
      <c r="I48" s="13">
        <v>0</v>
      </c>
      <c r="J48" s="13">
        <v>0</v>
      </c>
    </row>
    <row r="49" spans="1:10" ht="49.5" customHeight="1" x14ac:dyDescent="0.2">
      <c r="A49" s="31">
        <v>3719800</v>
      </c>
      <c r="B49" s="31">
        <v>9800</v>
      </c>
      <c r="C49" s="15" t="s">
        <v>20</v>
      </c>
      <c r="D49" s="1" t="s">
        <v>146</v>
      </c>
      <c r="E49" s="6" t="s">
        <v>172</v>
      </c>
      <c r="F49" s="2" t="s">
        <v>191</v>
      </c>
      <c r="G49" s="22">
        <v>300000</v>
      </c>
      <c r="H49" s="14">
        <v>300000</v>
      </c>
      <c r="I49" s="13">
        <v>0</v>
      </c>
      <c r="J49" s="13">
        <v>0</v>
      </c>
    </row>
    <row r="50" spans="1:10" ht="63.75" x14ac:dyDescent="0.2">
      <c r="A50" s="31">
        <v>3719800</v>
      </c>
      <c r="B50" s="31">
        <v>9800</v>
      </c>
      <c r="C50" s="15" t="s">
        <v>20</v>
      </c>
      <c r="D50" s="1" t="s">
        <v>146</v>
      </c>
      <c r="E50" s="6" t="s">
        <v>173</v>
      </c>
      <c r="F50" s="2" t="s">
        <v>190</v>
      </c>
      <c r="G50" s="22">
        <v>300000</v>
      </c>
      <c r="H50" s="14">
        <v>300000</v>
      </c>
      <c r="I50" s="14">
        <v>0</v>
      </c>
      <c r="J50" s="14">
        <v>0</v>
      </c>
    </row>
    <row r="51" spans="1:10" ht="63" customHeight="1" x14ac:dyDescent="0.2">
      <c r="A51" s="31">
        <v>3719800</v>
      </c>
      <c r="B51" s="31">
        <v>9800</v>
      </c>
      <c r="C51" s="15" t="s">
        <v>20</v>
      </c>
      <c r="D51" s="1" t="s">
        <v>146</v>
      </c>
      <c r="E51" s="6" t="s">
        <v>174</v>
      </c>
      <c r="F51" s="2" t="s">
        <v>189</v>
      </c>
      <c r="G51" s="22">
        <v>200000</v>
      </c>
      <c r="H51" s="14">
        <v>200000</v>
      </c>
      <c r="I51" s="13">
        <v>0</v>
      </c>
      <c r="J51" s="13">
        <v>0</v>
      </c>
    </row>
    <row r="52" spans="1:10" ht="62.25" customHeight="1" x14ac:dyDescent="0.2">
      <c r="A52" s="31">
        <v>3719800</v>
      </c>
      <c r="B52" s="31">
        <v>9800</v>
      </c>
      <c r="C52" s="15" t="s">
        <v>20</v>
      </c>
      <c r="D52" s="1" t="s">
        <v>146</v>
      </c>
      <c r="E52" s="6" t="s">
        <v>175</v>
      </c>
      <c r="F52" s="2" t="s">
        <v>188</v>
      </c>
      <c r="G52" s="22">
        <v>200000</v>
      </c>
      <c r="H52" s="14">
        <v>200000</v>
      </c>
      <c r="I52" s="13">
        <v>0</v>
      </c>
      <c r="J52" s="13">
        <v>0</v>
      </c>
    </row>
    <row r="53" spans="1:10" ht="63.75" customHeight="1" x14ac:dyDescent="0.2">
      <c r="A53" s="31">
        <v>3719800</v>
      </c>
      <c r="B53" s="31">
        <v>9800</v>
      </c>
      <c r="C53" s="15" t="s">
        <v>20</v>
      </c>
      <c r="D53" s="1" t="s">
        <v>146</v>
      </c>
      <c r="E53" s="6" t="s">
        <v>176</v>
      </c>
      <c r="F53" s="2" t="s">
        <v>187</v>
      </c>
      <c r="G53" s="22">
        <v>200000</v>
      </c>
      <c r="H53" s="14">
        <v>200000</v>
      </c>
      <c r="I53" s="14">
        <v>0</v>
      </c>
      <c r="J53" s="14">
        <v>0</v>
      </c>
    </row>
    <row r="54" spans="1:10" ht="63.75" x14ac:dyDescent="0.2">
      <c r="A54" s="31">
        <v>3719800</v>
      </c>
      <c r="B54" s="31">
        <v>9800</v>
      </c>
      <c r="C54" s="15" t="s">
        <v>20</v>
      </c>
      <c r="D54" s="1" t="s">
        <v>146</v>
      </c>
      <c r="E54" s="6" t="s">
        <v>177</v>
      </c>
      <c r="F54" s="2" t="s">
        <v>186</v>
      </c>
      <c r="G54" s="22">
        <v>200000</v>
      </c>
      <c r="H54" s="14">
        <v>200000</v>
      </c>
      <c r="I54" s="13">
        <v>0</v>
      </c>
      <c r="J54" s="13">
        <v>0</v>
      </c>
    </row>
    <row r="55" spans="1:10" ht="62.25" customHeight="1" x14ac:dyDescent="0.2">
      <c r="A55" s="31">
        <v>3719800</v>
      </c>
      <c r="B55" s="31">
        <v>9800</v>
      </c>
      <c r="C55" s="15" t="s">
        <v>20</v>
      </c>
      <c r="D55" s="1" t="s">
        <v>146</v>
      </c>
      <c r="E55" s="6" t="s">
        <v>178</v>
      </c>
      <c r="F55" s="2" t="s">
        <v>185</v>
      </c>
      <c r="G55" s="22">
        <v>200000</v>
      </c>
      <c r="H55" s="14">
        <v>200000</v>
      </c>
      <c r="I55" s="13">
        <v>0</v>
      </c>
      <c r="J55" s="13">
        <v>0</v>
      </c>
    </row>
    <row r="56" spans="1:10" ht="63.75" x14ac:dyDescent="0.2">
      <c r="A56" s="31">
        <v>3719800</v>
      </c>
      <c r="B56" s="31">
        <v>9800</v>
      </c>
      <c r="C56" s="15" t="s">
        <v>20</v>
      </c>
      <c r="D56" s="1" t="s">
        <v>146</v>
      </c>
      <c r="E56" s="6" t="s">
        <v>179</v>
      </c>
      <c r="F56" s="2" t="s">
        <v>184</v>
      </c>
      <c r="G56" s="22">
        <v>150000</v>
      </c>
      <c r="H56" s="14">
        <v>150000</v>
      </c>
      <c r="I56" s="14">
        <v>0</v>
      </c>
      <c r="J56" s="14">
        <v>0</v>
      </c>
    </row>
    <row r="57" spans="1:10" ht="63" customHeight="1" x14ac:dyDescent="0.2">
      <c r="A57" s="31">
        <v>3719800</v>
      </c>
      <c r="B57" s="31">
        <v>9800</v>
      </c>
      <c r="C57" s="15" t="s">
        <v>20</v>
      </c>
      <c r="D57" s="1" t="s">
        <v>146</v>
      </c>
      <c r="E57" s="18" t="s">
        <v>180</v>
      </c>
      <c r="F57" s="2" t="s">
        <v>183</v>
      </c>
      <c r="G57" s="22">
        <v>170000</v>
      </c>
      <c r="H57" s="14">
        <v>170000</v>
      </c>
      <c r="I57" s="14">
        <v>0</v>
      </c>
      <c r="J57" s="14">
        <v>0</v>
      </c>
    </row>
    <row r="58" spans="1:10" x14ac:dyDescent="0.2">
      <c r="A58" s="16" t="s">
        <v>125</v>
      </c>
      <c r="B58" s="16" t="s">
        <v>125</v>
      </c>
      <c r="C58" s="16" t="s">
        <v>125</v>
      </c>
      <c r="D58" s="17" t="s">
        <v>124</v>
      </c>
      <c r="E58" s="17" t="s">
        <v>125</v>
      </c>
      <c r="F58" s="17" t="s">
        <v>125</v>
      </c>
      <c r="G58" s="28">
        <f>G40+G37+G12</f>
        <v>44050995</v>
      </c>
      <c r="H58" s="28">
        <f>H40+H37+H12</f>
        <v>43221995</v>
      </c>
      <c r="I58" s="12">
        <v>829000</v>
      </c>
      <c r="J58" s="12">
        <v>770000</v>
      </c>
    </row>
    <row r="59" spans="1:10" x14ac:dyDescent="0.2">
      <c r="A59" s="7"/>
      <c r="B59" s="7"/>
      <c r="C59" s="7"/>
      <c r="D59" s="7"/>
      <c r="E59" s="7"/>
      <c r="F59" s="7"/>
      <c r="G59" s="19"/>
      <c r="H59" s="7"/>
      <c r="I59" s="7"/>
      <c r="J59" s="7"/>
    </row>
    <row r="60" spans="1:10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 ht="14.25" x14ac:dyDescent="0.2">
      <c r="A61" s="7"/>
      <c r="B61" s="7"/>
      <c r="C61" s="7"/>
      <c r="D61" s="38" t="s">
        <v>143</v>
      </c>
      <c r="E61" s="38" t="s">
        <v>144</v>
      </c>
      <c r="F61" s="7"/>
      <c r="G61" s="19"/>
      <c r="H61" s="7"/>
      <c r="I61" s="7"/>
      <c r="J61" s="7"/>
    </row>
    <row r="62" spans="1:10" x14ac:dyDescent="0.2">
      <c r="A62" s="7"/>
      <c r="B62" s="7"/>
      <c r="C62" s="7"/>
      <c r="D62" s="7"/>
      <c r="E62" s="7"/>
      <c r="F62" s="7"/>
      <c r="G62" s="19"/>
      <c r="H62" s="7"/>
      <c r="I62" s="7"/>
      <c r="J62" s="7"/>
    </row>
    <row r="63" spans="1:10" x14ac:dyDescent="0.2">
      <c r="A63" s="7"/>
      <c r="B63" s="7"/>
      <c r="C63" s="7"/>
      <c r="D63" s="7"/>
      <c r="E63" s="7"/>
      <c r="F63" s="7"/>
      <c r="G63" s="19"/>
      <c r="H63" s="7"/>
      <c r="I63" s="7"/>
      <c r="J63" s="7"/>
    </row>
  </sheetData>
  <mergeCells count="12">
    <mergeCell ref="H3:J3"/>
    <mergeCell ref="A60:J60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98425196850393704" bottom="0.39370078740157483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2026-02-23T16:35:45Z</cp:lastPrinted>
  <dcterms:created xsi:type="dcterms:W3CDTF">2025-12-12T14:13:36Z</dcterms:created>
  <dcterms:modified xsi:type="dcterms:W3CDTF">2026-02-23T16:36:07Z</dcterms:modified>
</cp:coreProperties>
</file>