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Лист1" sheetId="1" r:id="rId1"/>
  </sheets>
  <definedNames>
    <definedName name="_xlnm.Print_Titles" localSheetId="0">Лист1!$A:$C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<sst xmlns="http://schemas.openxmlformats.org/spreadsheetml/2006/main" count="30" uniqueCount="30">
  <si>
    <t>грн.</t>
  </si>
  <si>
    <t>ККД</t>
  </si>
  <si>
    <t>Доходи</t>
  </si>
  <si>
    <t>1351400000 - Бюджет отг с. Тростянець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</si>
  <si>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</si>
  <si>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</si>
  <si>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</si>
  <si>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</si>
  <si>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</si>
  <si>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</si>
  <si>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</si>
  <si>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</si>
  <si>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</si>
  <si>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</si>
  <si>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</si>
  <si>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</si>
  <si>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</si>
  <si>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</si>
  <si>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</si>
  <si>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</si>
  <si>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</si>
  <si>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</si>
  <si>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</si>
  <si>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</si>
  <si>
    <t>За І квартал 2026 року</t>
  </si>
  <si>
    <t xml:space="preserve">                                        Аналіз виконання плану по доходах спеціального фонду</t>
  </si>
  <si>
    <t xml:space="preserve">Секретар сільської ради </t>
  </si>
  <si>
    <t>Олександр ТЕРЕЩУК</t>
  </si>
  <si>
    <t>Додаток 2</t>
  </si>
  <si>
    <r>
      <t xml:space="preserve">до рішення сесії від 27.05.2026 № </t>
    </r>
    <r>
      <rPr>
        <u/>
        <sz val="12"/>
        <color theme="1"/>
        <rFont val="Times New Roman"/>
        <family val="1"/>
        <charset val="204"/>
      </rPr>
      <t>4509</t>
    </r>
    <r>
      <rPr>
        <sz val="12"/>
        <color theme="1"/>
        <rFont val="Times New Roman"/>
        <family val="1"/>
        <charset val="204"/>
      </rPr>
      <t xml:space="preserve"> "Про затвердження звіту про виконання сільського бюджету за І квартал 2026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</si>
</sst>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2" borderId="1" xfId="0" applyFont="1" applyFill="1" applyBorder="1"/>
    <xf numFmtId="0" fontId="4" fillId="0" borderId="1" xfId="0" applyFont="1" applyBorder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B1" workbookViewId="0">
      <selection activeCell="C6" sqref="C6"/>
    </sheetView>
  </sheetViews>
  <sheetFormatPr defaultRowHeight="12.75" x14ac:dyDescent="0.2"/>
  <cols>
    <col min="1" max="1" width="0.140625" customWidth="1"/>
    <col min="2" max="2" width="12.5703125" customWidth="1"/>
    <col min="3" max="3" width="59" customWidth="1"/>
    <col min="4" max="4" width="12.5703125" customWidth="1"/>
    <col min="5" max="5" width="13.85546875" customWidth="1"/>
    <col min="6" max="6" width="13.42578125" customWidth="1"/>
    <col min="7" max="7" width="12.28515625" customWidth="1"/>
    <col min="8" max="8" width="13.28515625" customWidth="1"/>
    <col min="9" max="9" width="13.42578125" customWidth="1"/>
    <col min="10" max="10" width="0.28515625" customWidth="1"/>
    <col min="11" max="11" width="0.28515625" hidden="1" customWidth="1"/>
    <col min="12" max="12" width="0.7109375" customWidth="1"/>
  </cols>
  <sheetData>
    <row r="1" spans="1:12" ht="15.75" x14ac:dyDescent="0.2">
      <c r="A1" s="2"/>
      <c r="B1" s="2"/>
      <c r="C1" s="2"/>
      <c r="D1" s="2"/>
      <c r="E1" s="14" t="s">
        <v>28</v>
      </c>
      <c r="F1" s="2"/>
      <c r="G1" s="2"/>
      <c r="H1" s="2"/>
      <c r="I1" s="2"/>
      <c r="J1" s="2"/>
      <c r="K1" s="2"/>
      <c r="L1" s="2"/>
    </row>
    <row r="2" spans="1:12" ht="49.5" customHeight="1" x14ac:dyDescent="0.2">
      <c r="A2" s="2"/>
      <c r="B2" s="2"/>
      <c r="C2" s="2"/>
      <c r="D2" s="2"/>
      <c r="E2" s="18" t="s">
        <v>29</v>
      </c>
      <c r="F2" s="18"/>
      <c r="G2" s="18"/>
      <c r="H2" s="18"/>
      <c r="I2" s="18"/>
      <c r="J2" s="2"/>
      <c r="K2" s="2"/>
      <c r="L2" s="2"/>
    </row>
    <row r="3" spans="1:12" ht="7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8.75" x14ac:dyDescent="0.3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0.2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8.75" x14ac:dyDescent="0.3">
      <c r="A7" s="21" t="s">
        <v>24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2">
      <c r="G8" t="s">
        <v>0</v>
      </c>
    </row>
    <row r="9" spans="1:12" ht="15.75" x14ac:dyDescent="0.25">
      <c r="A9" s="22"/>
      <c r="B9" s="23" t="s">
        <v>1</v>
      </c>
      <c r="C9" s="23" t="s">
        <v>2</v>
      </c>
      <c r="D9" s="25" t="s">
        <v>3</v>
      </c>
      <c r="E9" s="24"/>
      <c r="F9" s="24"/>
      <c r="G9" s="24"/>
      <c r="H9" s="24"/>
      <c r="I9" s="24"/>
    </row>
    <row r="10" spans="1:12" ht="28.5" customHeight="1" x14ac:dyDescent="0.2">
      <c r="A10" s="22"/>
      <c r="B10" s="24"/>
      <c r="C10" s="24"/>
      <c r="D10" s="5" t="s">
        <v>4</v>
      </c>
      <c r="E10" s="5" t="s">
        <v>5</v>
      </c>
      <c r="F10" s="5" t="s">
        <v>6</v>
      </c>
      <c r="G10" s="6" t="s">
        <v>7</v>
      </c>
      <c r="H10" s="6" t="s">
        <v>8</v>
      </c>
      <c r="I10" s="6" t="s">
        <v>9</v>
      </c>
    </row>
    <row r="11" spans="1:12" ht="15.75" x14ac:dyDescent="0.25">
      <c r="A11" s="7"/>
      <c r="B11" s="7">
        <v>10000000</v>
      </c>
      <c r="C11" s="8" t="s">
        <v>10</v>
      </c>
      <c r="D11" s="9">
        <v>17000</v>
      </c>
      <c r="E11" s="9">
        <v>17000</v>
      </c>
      <c r="F11" s="9">
        <v>4250</v>
      </c>
      <c r="G11" s="9">
        <v>4091.5299999999997</v>
      </c>
      <c r="H11" s="9">
        <f t="shared" ref="H11:H24" si="0">G11-F11</f>
        <v>-158.47000000000025</v>
      </c>
      <c r="I11" s="9">
        <f t="shared" ref="I11:I24" si="1">IF(F11=0,0,G11/F11*100)</f>
        <v>96.271294117647059</v>
      </c>
    </row>
    <row r="12" spans="1:12" s="1" customFormat="1" ht="15.75" x14ac:dyDescent="0.25">
      <c r="A12" s="10"/>
      <c r="B12" s="10">
        <v>19010000</v>
      </c>
      <c r="C12" s="11" t="s">
        <v>11</v>
      </c>
      <c r="D12" s="12">
        <v>17000</v>
      </c>
      <c r="E12" s="12">
        <v>17000</v>
      </c>
      <c r="F12" s="12">
        <v>4250</v>
      </c>
      <c r="G12" s="12">
        <v>4091.5299999999997</v>
      </c>
      <c r="H12" s="12">
        <f t="shared" si="0"/>
        <v>-158.47000000000025</v>
      </c>
      <c r="I12" s="12">
        <f t="shared" si="1"/>
        <v>96.271294117647059</v>
      </c>
    </row>
    <row r="13" spans="1:12" ht="60" customHeight="1" x14ac:dyDescent="0.25">
      <c r="A13" s="7"/>
      <c r="B13" s="7">
        <v>19010100</v>
      </c>
      <c r="C13" s="8" t="s">
        <v>12</v>
      </c>
      <c r="D13" s="9">
        <v>5000</v>
      </c>
      <c r="E13" s="9">
        <v>5000</v>
      </c>
      <c r="F13" s="9">
        <v>1250</v>
      </c>
      <c r="G13" s="9">
        <v>1262.6600000000001</v>
      </c>
      <c r="H13" s="9">
        <f t="shared" si="0"/>
        <v>12.660000000000082</v>
      </c>
      <c r="I13" s="9">
        <f t="shared" si="1"/>
        <v>101.01280000000001</v>
      </c>
    </row>
    <row r="14" spans="1:12" ht="33" customHeight="1" x14ac:dyDescent="0.25">
      <c r="A14" s="7"/>
      <c r="B14" s="7">
        <v>19010200</v>
      </c>
      <c r="C14" s="8" t="s">
        <v>13</v>
      </c>
      <c r="D14" s="9">
        <v>12000</v>
      </c>
      <c r="E14" s="9">
        <v>12000</v>
      </c>
      <c r="F14" s="9">
        <v>3000</v>
      </c>
      <c r="G14" s="9">
        <v>2828.87</v>
      </c>
      <c r="H14" s="9">
        <f t="shared" si="0"/>
        <v>-171.13000000000011</v>
      </c>
      <c r="I14" s="9">
        <f t="shared" si="1"/>
        <v>94.295666666666662</v>
      </c>
    </row>
    <row r="15" spans="1:12" ht="22.5" customHeight="1" x14ac:dyDescent="0.25">
      <c r="A15" s="7"/>
      <c r="B15" s="10">
        <v>24060000</v>
      </c>
      <c r="C15" s="11" t="s">
        <v>14</v>
      </c>
      <c r="D15" s="12">
        <v>42000</v>
      </c>
      <c r="E15" s="12">
        <v>42000</v>
      </c>
      <c r="F15" s="12">
        <v>10500</v>
      </c>
      <c r="G15" s="12">
        <v>3755.33</v>
      </c>
      <c r="H15" s="12">
        <f t="shared" si="0"/>
        <v>-6744.67</v>
      </c>
      <c r="I15" s="12">
        <f t="shared" si="1"/>
        <v>35.765047619047621</v>
      </c>
    </row>
    <row r="16" spans="1:12" ht="51.75" customHeight="1" x14ac:dyDescent="0.25">
      <c r="A16" s="7"/>
      <c r="B16" s="7">
        <v>24062100</v>
      </c>
      <c r="C16" s="8" t="s">
        <v>15</v>
      </c>
      <c r="D16" s="9">
        <v>42000</v>
      </c>
      <c r="E16" s="9">
        <v>42000</v>
      </c>
      <c r="F16" s="9">
        <v>10500</v>
      </c>
      <c r="G16" s="9">
        <v>3755.33</v>
      </c>
      <c r="H16" s="9">
        <f t="shared" si="0"/>
        <v>-6744.67</v>
      </c>
      <c r="I16" s="9">
        <f t="shared" si="1"/>
        <v>35.765047619047621</v>
      </c>
    </row>
    <row r="17" spans="1:9" ht="15.75" x14ac:dyDescent="0.25">
      <c r="A17" s="7"/>
      <c r="B17" s="10">
        <v>25000000</v>
      </c>
      <c r="C17" s="11" t="s">
        <v>16</v>
      </c>
      <c r="D17" s="12">
        <v>1195262</v>
      </c>
      <c r="E17" s="12">
        <v>1195262</v>
      </c>
      <c r="F17" s="12">
        <v>298815.5</v>
      </c>
      <c r="G17" s="12">
        <v>130986.17</v>
      </c>
      <c r="H17" s="12">
        <f t="shared" si="0"/>
        <v>-167829.33000000002</v>
      </c>
      <c r="I17" s="12">
        <f t="shared" si="1"/>
        <v>43.835132381017715</v>
      </c>
    </row>
    <row r="18" spans="1:9" ht="29.25" customHeight="1" x14ac:dyDescent="0.25">
      <c r="A18" s="7"/>
      <c r="B18" s="7">
        <v>25010100</v>
      </c>
      <c r="C18" s="8" t="s">
        <v>17</v>
      </c>
      <c r="D18" s="9">
        <v>1195262</v>
      </c>
      <c r="E18" s="9">
        <v>1195262</v>
      </c>
      <c r="F18" s="9">
        <v>298815.5</v>
      </c>
      <c r="G18" s="9">
        <v>108920.31</v>
      </c>
      <c r="H18" s="9">
        <f t="shared" si="0"/>
        <v>-189895.19</v>
      </c>
      <c r="I18" s="9">
        <f t="shared" si="1"/>
        <v>36.450689472266326</v>
      </c>
    </row>
    <row r="19" spans="1:9" ht="49.5" customHeight="1" x14ac:dyDescent="0.25">
      <c r="A19" s="7"/>
      <c r="B19" s="7">
        <v>25010300</v>
      </c>
      <c r="C19" s="8" t="s">
        <v>18</v>
      </c>
      <c r="D19" s="9">
        <v>0</v>
      </c>
      <c r="E19" s="9">
        <v>0</v>
      </c>
      <c r="F19" s="9">
        <v>0</v>
      </c>
      <c r="G19" s="9">
        <v>8530.34</v>
      </c>
      <c r="H19" s="9">
        <f t="shared" si="0"/>
        <v>8530.34</v>
      </c>
      <c r="I19" s="9">
        <f t="shared" si="1"/>
        <v>0</v>
      </c>
    </row>
    <row r="20" spans="1:9" ht="21" customHeight="1" x14ac:dyDescent="0.25">
      <c r="A20" s="7"/>
      <c r="B20" s="7">
        <v>25020100</v>
      </c>
      <c r="C20" s="8" t="s">
        <v>19</v>
      </c>
      <c r="D20" s="9">
        <v>0</v>
      </c>
      <c r="E20" s="9">
        <v>0</v>
      </c>
      <c r="F20" s="9">
        <v>0</v>
      </c>
      <c r="G20" s="9">
        <v>13535.52</v>
      </c>
      <c r="H20" s="9">
        <f t="shared" si="0"/>
        <v>13535.52</v>
      </c>
      <c r="I20" s="9">
        <f t="shared" si="1"/>
        <v>0</v>
      </c>
    </row>
    <row r="21" spans="1:9" s="1" customFormat="1" ht="15.75" x14ac:dyDescent="0.25">
      <c r="A21" s="10"/>
      <c r="B21" s="10">
        <v>33010000</v>
      </c>
      <c r="C21" s="11" t="s">
        <v>20</v>
      </c>
      <c r="D21" s="12">
        <v>0</v>
      </c>
      <c r="E21" s="12">
        <v>0</v>
      </c>
      <c r="F21" s="12">
        <v>0</v>
      </c>
      <c r="G21" s="12">
        <v>22000</v>
      </c>
      <c r="H21" s="12">
        <f t="shared" si="0"/>
        <v>22000</v>
      </c>
      <c r="I21" s="12">
        <f t="shared" si="1"/>
        <v>0</v>
      </c>
    </row>
    <row r="22" spans="1:9" ht="78.75" customHeight="1" x14ac:dyDescent="0.25">
      <c r="A22" s="7"/>
      <c r="B22" s="7">
        <v>33010100</v>
      </c>
      <c r="C22" s="8" t="s">
        <v>21</v>
      </c>
      <c r="D22" s="9">
        <v>0</v>
      </c>
      <c r="E22" s="9">
        <v>0</v>
      </c>
      <c r="F22" s="9">
        <v>0</v>
      </c>
      <c r="G22" s="9">
        <v>22000</v>
      </c>
      <c r="H22" s="9">
        <f t="shared" si="0"/>
        <v>22000</v>
      </c>
      <c r="I22" s="9">
        <f t="shared" si="1"/>
        <v>0</v>
      </c>
    </row>
    <row r="23" spans="1:9" ht="16.5" customHeight="1" x14ac:dyDescent="0.25">
      <c r="A23" s="16" t="s">
        <v>22</v>
      </c>
      <c r="B23" s="17"/>
      <c r="C23" s="17"/>
      <c r="D23" s="13">
        <v>1254262</v>
      </c>
      <c r="E23" s="13">
        <v>1254262</v>
      </c>
      <c r="F23" s="13">
        <v>313565.5</v>
      </c>
      <c r="G23" s="13">
        <v>160833.03</v>
      </c>
      <c r="H23" s="13">
        <f t="shared" si="0"/>
        <v>-152732.47</v>
      </c>
      <c r="I23" s="13">
        <f t="shared" si="1"/>
        <v>51.291685469224134</v>
      </c>
    </row>
    <row r="24" spans="1:9" ht="17.25" customHeight="1" x14ac:dyDescent="0.25">
      <c r="A24" s="16" t="s">
        <v>23</v>
      </c>
      <c r="B24" s="17"/>
      <c r="C24" s="17"/>
      <c r="D24" s="13">
        <v>1254262</v>
      </c>
      <c r="E24" s="13">
        <v>1254262</v>
      </c>
      <c r="F24" s="13">
        <v>313565.5</v>
      </c>
      <c r="G24" s="13">
        <v>160833.03</v>
      </c>
      <c r="H24" s="13">
        <f t="shared" si="0"/>
        <v>-152732.47</v>
      </c>
      <c r="I24" s="13">
        <f t="shared" si="1"/>
        <v>51.291685469224134</v>
      </c>
    </row>
    <row r="27" spans="1:9" ht="16.5" x14ac:dyDescent="0.25">
      <c r="C27" s="15" t="s">
        <v>26</v>
      </c>
      <c r="D27" s="4"/>
      <c r="E27" s="19" t="s">
        <v>27</v>
      </c>
      <c r="F27" s="19"/>
    </row>
  </sheetData>
  <mergeCells count="10">
    <mergeCell ref="A23:C23"/>
    <mergeCell ref="A24:C24"/>
    <mergeCell ref="E2:I2"/>
    <mergeCell ref="E27:F27"/>
    <mergeCell ref="A5:L5"/>
    <mergeCell ref="A7:L7"/>
    <mergeCell ref="A9:A10"/>
    <mergeCell ref="B9:B10"/>
    <mergeCell ref="C9:C10"/>
    <mergeCell ref="D9:I9"/>
  </mergeCells>
  <pageMargins left="1.1023622047244095" right="0" top="0.78740157480314965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2026-05-28T09:04:55Z</cp:lastPrinted>
  <dcterms:created xsi:type="dcterms:W3CDTF">2026-05-14T08:30:42Z</dcterms:created>
  <dcterms:modified xsi:type="dcterms:W3CDTF">2026-05-28T09:04:59Z</dcterms:modified>
</cp:coreProperties>
</file>