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5BE5B8F2-CC87-4318-9C2F-F67CB5A908E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definedNames>
    <definedName name="_xlnm.Print_Titles" localSheetId="0">Лист1!$A:$C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1" l="1"/>
  <c r="H72" i="1"/>
  <c r="I71" i="1"/>
  <c r="H71" i="1"/>
  <c r="I70" i="1"/>
  <c r="H70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2" i="1"/>
  <c r="H32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</calcChain>
</file>

<file path=xl/sharedStrings.xml><?xml version="1.0" encoding="utf-8"?>
<sst xmlns="http://schemas.openxmlformats.org/spreadsheetml/2006/main" count="80" uniqueCount="77">
  <si>
    <t>ККД</t>
  </si>
  <si>
    <t>Доходи</t>
  </si>
  <si>
    <t>1351400000 - Бюджет отг с. Тростянець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</si>
  <si>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</si>
  <si>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</si>
  <si>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</si>
  <si>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</si>
  <si>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</si>
  <si>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</si>
  <si>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</si>
  <si>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</si>
  <si>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</si>
  <si>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 ніж заробітна плата</t>
  </si>
  <si>
    <t>Податок на доходи фізичних осіб, що сплачується фізичними особами за результатами річного декларування</t>
  </si>
  <si>
    <t>Податок на доходи фізичних осіб у вигляді мінімального податкового зобов`язання, що підлягає сплаті фізичними особами</t>
  </si>
  <si>
    <t>Рентна плата та плата за використання інших природних ресурсів</t>
  </si>
  <si>
    <t>Рентна плата за спеціальне використання лісових ресурсів в частині деревини, заготовленої в порядку рубок головного користування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</si>
  <si>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</si>
  <si>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Рентна плата за користування надрами для видобування інших корисних копалин загальнодержавного значення (крім видобування корисних копалин, визначених як Активи природних ресурсів)</t>
  </si>
  <si>
    <t>Рентна плата за користування надрами для видобування корисних копалин місцевого значення</t>
  </si>
  <si>
    <t>Внутрішні податки на товари та послуги</t>
  </si>
  <si>
    <t>Пальне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</si>
  <si>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</si>
  <si>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</si>
  <si>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</si>
  <si>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</si>
  <si>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</si>
  <si>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</si>
  <si>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</si>
  <si>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</si>
  <si>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</si>
  <si>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</si>
  <si>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</si>
  <si>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юридичних осіб</t>
  </si>
  <si>
    <t>Туристичний збір, сплачений фізичними особами</t>
  </si>
  <si>
    <t>Єдиний податок</t>
  </si>
  <si>
    <t>Єдиний податок з юридичних осіб</t>
  </si>
  <si>
    <t>Єдиний податок з фізичних осіб</t>
  </si>
  <si>
    <t>Єдиний податок з сільськогосподарських товаровиробників, у яких частка сільськогосподарського товаровиробництва за попередній податковий (звітний) рік дорівнює або перевищує 75 відсотків</t>
  </si>
  <si>
    <t>Інші надходження</t>
  </si>
  <si>
    <t>Адміністративні штрафи та інші санкції</t>
  </si>
  <si>
    <t>Штрафні санкції, що застосовуються відповідно до Закону України `Про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</t>
  </si>
  <si>
    <t>Кошти гарантійного та реєстраційного внесків, що визначені Законом України `Про оренду державного та комунального майна`, які підлягають перерахуванню оператором електронного майданчика до відповідного бюджету</t>
  </si>
  <si>
    <t>Плата за надання адміністративних послуг</t>
  </si>
  <si>
    <t>Адміністративний збір, що справляється відповідно до Закону України `Про державну реєстрацію юридичних осіб, фізичних осіб - підприємців та громадських формувань`</t>
  </si>
  <si>
    <t>Плата за надання інших адміністративних послуг</t>
  </si>
  <si>
    <t>Адміністративний збір за державну реєстрацію речових прав на нерухоме майно та їх обтяжень</t>
  </si>
  <si>
    <t>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`Про державну реєстрацію юридичних осіб, фізичних осіб - підприємців та громадських</t>
  </si>
  <si>
    <t>Надходження від орендної плати за користування єдиним майновим комплексом та іншим державним майном</t>
  </si>
  <si>
    <t>Надходження від орендної плати за користування майновим комплексом та іншим майном, 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</si>
  <si>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</si>
  <si>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</si>
  <si>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(посвідок) та паспортів громадян України</t>
  </si>
  <si>
    <t>Орендна плата за водні об`єкти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</si>
  <si>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Інші неподаткові надходження</t>
  </si>
  <si>
    <t>Офіційні трансферти</t>
  </si>
  <si>
    <t>Від органів державного управління</t>
  </si>
  <si>
    <t>Дотації з державного бюджету місцевим бюджетам</t>
  </si>
  <si>
    <t>Базова дотація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</si>
  <si>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</t>
  </si>
  <si>
    <t>Субвенції з державного бюджету місцевим бюджетам</t>
  </si>
  <si>
    <t>Субвенція з державного бюджету місцевим бюджетам на забезпечення харчуванням учнів закладів загальної середньої освіти</t>
  </si>
  <si>
    <t>Освітня субвенція з державного бюджету місцевим бюджетам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</si>
  <si>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</si>
  <si>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</si>
  <si>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</si>
  <si>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Субвенції з місцевих бюджетів іншим місцевим бюджетам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</si>
  <si>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</t>
  </si>
  <si>
    <t>Всього без урахування трансферт</t>
  </si>
  <si>
    <t>Всього</t>
  </si>
  <si>
    <t>Додаток 1</t>
  </si>
  <si>
    <t>Аналіз виконання плану по доходах загального фонду</t>
  </si>
  <si>
    <t xml:space="preserve"> I півріччя 2026 року</t>
  </si>
  <si>
    <t>Секретар сільської ради</t>
  </si>
  <si>
    <t>Олександр ТЕРЕЩУК</t>
  </si>
  <si>
    <t>грн</t>
  </si>
  <si>
    <r>
      <t xml:space="preserve">до рішення сесії  від  20.07.2026   № </t>
    </r>
    <r>
      <rPr>
        <u/>
        <sz val="10"/>
        <color theme="1"/>
        <rFont val="Times New Roman"/>
        <family val="1"/>
      </rPr>
      <t xml:space="preserve">4621 </t>
    </r>
    <r>
      <rPr>
        <sz val="10"/>
        <color theme="1"/>
        <rFont val="Times New Roman"/>
        <family val="1"/>
        <charset val="204"/>
      </rPr>
      <t xml:space="preserve"> "Про затвердження звіту про виконання сільського бюджету за  I півріччя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</si>
</sst>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0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8" fillId="0" borderId="1" xfId="0" applyFont="1" applyBorder="1" applyAlignment="1">
      <alignment wrapText="1"/>
    </xf>
    <xf numFmtId="164" fontId="8" fillId="0" borderId="1" xfId="0" applyNumberFormat="1" applyFont="1" applyBorder="1"/>
    <xf numFmtId="164" fontId="2" fillId="2" borderId="1" xfId="0" applyNumberFormat="1" applyFont="1" applyFill="1" applyBorder="1"/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8" fillId="0" borderId="1" xfId="0" applyFont="1" applyBorder="1"/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tabSelected="1" zoomScale="142" zoomScaleNormal="142" workbookViewId="0">
      <selection activeCell="C39" sqref="C39"/>
    </sheetView>
  </sheetViews>
  <sheetFormatPr defaultRowHeight="12.75" x14ac:dyDescent="0.2"/>
  <cols>
    <col min="1" max="1" width="0.140625" customWidth="1"/>
    <col min="2" max="2" width="10.5703125" style="38" bestFit="1" customWidth="1"/>
    <col min="3" max="3" width="32.28515625" style="33" customWidth="1"/>
    <col min="4" max="4" width="12.140625" customWidth="1"/>
    <col min="5" max="5" width="13.7109375" customWidth="1"/>
    <col min="6" max="6" width="12.42578125" customWidth="1"/>
    <col min="7" max="7" width="11.7109375" customWidth="1"/>
    <col min="8" max="9" width="11" customWidth="1"/>
    <col min="10" max="10" width="9.140625" hidden="1" customWidth="1"/>
    <col min="11" max="11" width="0.140625" hidden="1" customWidth="1"/>
    <col min="12" max="12" width="0.140625" customWidth="1"/>
  </cols>
  <sheetData>
    <row r="1" spans="1:12" ht="16.5" customHeight="1" x14ac:dyDescent="0.25">
      <c r="A1" s="3"/>
      <c r="B1" s="14"/>
      <c r="C1" s="25"/>
      <c r="D1" s="3"/>
      <c r="E1" s="3"/>
      <c r="F1" s="24" t="s">
        <v>70</v>
      </c>
      <c r="G1" s="24"/>
      <c r="H1" s="24"/>
      <c r="I1" s="24"/>
      <c r="J1" s="3"/>
      <c r="K1" s="3"/>
      <c r="L1" s="3"/>
    </row>
    <row r="2" spans="1:12" ht="39.75" customHeight="1" x14ac:dyDescent="0.2">
      <c r="A2" s="4"/>
      <c r="B2" s="4"/>
      <c r="C2" s="26"/>
      <c r="D2" s="4"/>
      <c r="E2" s="22" t="s">
        <v>76</v>
      </c>
      <c r="F2" s="23"/>
      <c r="G2" s="23"/>
      <c r="H2" s="23"/>
      <c r="I2" s="23"/>
      <c r="J2" s="4"/>
      <c r="K2" s="4"/>
      <c r="L2" s="4"/>
    </row>
    <row r="3" spans="1:12" s="1" customFormat="1" ht="16.5" customHeight="1" x14ac:dyDescent="0.2">
      <c r="A3" s="17" t="s">
        <v>71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1.5" customHeight="1" x14ac:dyDescent="0.2">
      <c r="A4" s="4"/>
      <c r="B4" s="4"/>
      <c r="C4" s="26"/>
      <c r="D4" s="4"/>
      <c r="E4" s="4"/>
      <c r="F4" s="4"/>
      <c r="G4" s="4"/>
      <c r="H4" s="4"/>
      <c r="I4" s="4"/>
      <c r="J4" s="4"/>
      <c r="K4" s="4"/>
      <c r="L4" s="4"/>
    </row>
    <row r="5" spans="1:12" s="1" customFormat="1" ht="14.25" x14ac:dyDescent="0.2">
      <c r="A5" s="17" t="s">
        <v>72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1" customFormat="1" ht="15.75" x14ac:dyDescent="0.25">
      <c r="A6" s="5"/>
      <c r="B6" s="34"/>
      <c r="C6" s="27"/>
      <c r="D6" s="5"/>
      <c r="E6" s="5"/>
      <c r="F6" s="5"/>
      <c r="G6" s="5" t="s">
        <v>75</v>
      </c>
      <c r="H6" s="5"/>
      <c r="I6" s="5"/>
      <c r="J6" s="5"/>
      <c r="K6" s="5"/>
      <c r="L6" s="5"/>
    </row>
    <row r="7" spans="1:12" s="1" customFormat="1" ht="15.75" x14ac:dyDescent="0.25">
      <c r="A7" s="18"/>
      <c r="B7" s="19" t="s">
        <v>0</v>
      </c>
      <c r="C7" s="28" t="s">
        <v>1</v>
      </c>
      <c r="D7" s="21" t="s">
        <v>2</v>
      </c>
      <c r="E7" s="20"/>
      <c r="F7" s="20"/>
      <c r="G7" s="20"/>
      <c r="H7" s="20"/>
      <c r="I7" s="20"/>
      <c r="J7" s="5"/>
      <c r="K7" s="5"/>
      <c r="L7" s="5"/>
    </row>
    <row r="8" spans="1:12" s="1" customFormat="1" ht="28.5" customHeight="1" x14ac:dyDescent="0.25">
      <c r="A8" s="18"/>
      <c r="B8" s="20"/>
      <c r="C8" s="29"/>
      <c r="D8" s="7" t="s">
        <v>3</v>
      </c>
      <c r="E8" s="7" t="s">
        <v>4</v>
      </c>
      <c r="F8" s="7" t="s">
        <v>5</v>
      </c>
      <c r="G8" s="8" t="s">
        <v>6</v>
      </c>
      <c r="H8" s="8" t="s">
        <v>7</v>
      </c>
      <c r="I8" s="8" t="s">
        <v>8</v>
      </c>
      <c r="J8" s="5"/>
      <c r="K8" s="5"/>
      <c r="L8" s="5"/>
    </row>
    <row r="9" spans="1:12" s="2" customFormat="1" ht="15.75" x14ac:dyDescent="0.25">
      <c r="A9" s="9"/>
      <c r="B9" s="35">
        <v>10000000</v>
      </c>
      <c r="C9" s="30" t="s">
        <v>9</v>
      </c>
      <c r="D9" s="10">
        <v>99914000</v>
      </c>
      <c r="E9" s="10">
        <v>101977000</v>
      </c>
      <c r="F9" s="10">
        <v>47536500</v>
      </c>
      <c r="G9" s="10">
        <v>52040267.789999992</v>
      </c>
      <c r="H9" s="10">
        <f t="shared" ref="H9:H32" si="0">G9-F9</f>
        <v>4503767.7899999917</v>
      </c>
      <c r="I9" s="10">
        <f t="shared" ref="I9:I32" si="1">IF(F9=0,0,G9/F9*100)</f>
        <v>109.47433612066516</v>
      </c>
      <c r="J9" s="6"/>
      <c r="K9" s="6"/>
      <c r="L9" s="6"/>
    </row>
    <row r="10" spans="1:12" s="1" customFormat="1" ht="29.25" customHeight="1" x14ac:dyDescent="0.25">
      <c r="A10" s="11"/>
      <c r="B10" s="36">
        <v>11000000</v>
      </c>
      <c r="C10" s="31" t="s">
        <v>10</v>
      </c>
      <c r="D10" s="12">
        <v>40010000</v>
      </c>
      <c r="E10" s="12">
        <v>41010000</v>
      </c>
      <c r="F10" s="12">
        <v>19255000</v>
      </c>
      <c r="G10" s="12">
        <v>22161338.330000002</v>
      </c>
      <c r="H10" s="12">
        <f t="shared" si="0"/>
        <v>2906338.3300000019</v>
      </c>
      <c r="I10" s="12">
        <f t="shared" si="1"/>
        <v>115.09394095040251</v>
      </c>
      <c r="J10" s="5"/>
      <c r="K10" s="5"/>
      <c r="L10" s="5"/>
    </row>
    <row r="11" spans="1:12" s="1" customFormat="1" ht="54" customHeight="1" x14ac:dyDescent="0.25">
      <c r="A11" s="11"/>
      <c r="B11" s="36">
        <v>11010100</v>
      </c>
      <c r="C11" s="31" t="s">
        <v>11</v>
      </c>
      <c r="D11" s="12">
        <v>34560000</v>
      </c>
      <c r="E11" s="12">
        <v>35560000</v>
      </c>
      <c r="F11" s="12">
        <v>17100000</v>
      </c>
      <c r="G11" s="12">
        <v>19550752.920000002</v>
      </c>
      <c r="H11" s="12">
        <f t="shared" si="0"/>
        <v>2450752.9200000018</v>
      </c>
      <c r="I11" s="12">
        <f t="shared" si="1"/>
        <v>114.33188842105264</v>
      </c>
      <c r="J11" s="5"/>
      <c r="K11" s="5"/>
      <c r="L11" s="5"/>
    </row>
    <row r="12" spans="1:12" s="1" customFormat="1" ht="51.75" customHeight="1" x14ac:dyDescent="0.25">
      <c r="A12" s="11"/>
      <c r="B12" s="36">
        <v>11010400</v>
      </c>
      <c r="C12" s="31" t="s">
        <v>12</v>
      </c>
      <c r="D12" s="12">
        <v>5000000</v>
      </c>
      <c r="E12" s="12">
        <v>5000000</v>
      </c>
      <c r="F12" s="12">
        <v>1800000</v>
      </c>
      <c r="G12" s="12">
        <v>2428205.5499999998</v>
      </c>
      <c r="H12" s="12">
        <f t="shared" si="0"/>
        <v>628205.54999999981</v>
      </c>
      <c r="I12" s="12">
        <f t="shared" si="1"/>
        <v>134.90030833333333</v>
      </c>
      <c r="J12" s="5"/>
      <c r="K12" s="5"/>
      <c r="L12" s="5"/>
    </row>
    <row r="13" spans="1:12" s="1" customFormat="1" ht="40.5" customHeight="1" x14ac:dyDescent="0.25">
      <c r="A13" s="11"/>
      <c r="B13" s="36">
        <v>11010500</v>
      </c>
      <c r="C13" s="31" t="s">
        <v>13</v>
      </c>
      <c r="D13" s="12">
        <v>300000</v>
      </c>
      <c r="E13" s="12">
        <v>300000</v>
      </c>
      <c r="F13" s="12">
        <v>300000</v>
      </c>
      <c r="G13" s="12">
        <v>31315.02</v>
      </c>
      <c r="H13" s="12">
        <f t="shared" si="0"/>
        <v>-268684.98</v>
      </c>
      <c r="I13" s="12">
        <f t="shared" si="1"/>
        <v>10.43834</v>
      </c>
      <c r="J13" s="5"/>
      <c r="K13" s="5"/>
      <c r="L13" s="5"/>
    </row>
    <row r="14" spans="1:12" s="1" customFormat="1" ht="48.75" customHeight="1" x14ac:dyDescent="0.25">
      <c r="A14" s="11"/>
      <c r="B14" s="36">
        <v>11011300</v>
      </c>
      <c r="C14" s="31" t="s">
        <v>14</v>
      </c>
      <c r="D14" s="12">
        <v>150000</v>
      </c>
      <c r="E14" s="12">
        <v>150000</v>
      </c>
      <c r="F14" s="12">
        <v>55000</v>
      </c>
      <c r="G14" s="12">
        <v>151064.84</v>
      </c>
      <c r="H14" s="12">
        <f t="shared" si="0"/>
        <v>96064.84</v>
      </c>
      <c r="I14" s="12">
        <f t="shared" si="1"/>
        <v>274.66334545454544</v>
      </c>
      <c r="J14" s="5"/>
      <c r="K14" s="5"/>
      <c r="L14" s="5"/>
    </row>
    <row r="15" spans="1:12" s="2" customFormat="1" ht="33" customHeight="1" x14ac:dyDescent="0.25">
      <c r="A15" s="9"/>
      <c r="B15" s="35">
        <v>13000000</v>
      </c>
      <c r="C15" s="30" t="s">
        <v>15</v>
      </c>
      <c r="D15" s="10">
        <v>545000</v>
      </c>
      <c r="E15" s="10">
        <v>545000</v>
      </c>
      <c r="F15" s="10">
        <v>163000</v>
      </c>
      <c r="G15" s="10">
        <v>428137.04</v>
      </c>
      <c r="H15" s="10">
        <f t="shared" si="0"/>
        <v>265137.03999999998</v>
      </c>
      <c r="I15" s="10">
        <f t="shared" si="1"/>
        <v>262.66076073619627</v>
      </c>
      <c r="J15" s="6"/>
      <c r="K15" s="6"/>
      <c r="L15" s="6"/>
    </row>
    <row r="16" spans="1:12" s="1" customFormat="1" ht="53.25" customHeight="1" x14ac:dyDescent="0.25">
      <c r="A16" s="11"/>
      <c r="B16" s="36">
        <v>13010100</v>
      </c>
      <c r="C16" s="31" t="s">
        <v>16</v>
      </c>
      <c r="D16" s="12">
        <v>200000</v>
      </c>
      <c r="E16" s="12">
        <v>200000</v>
      </c>
      <c r="F16" s="12">
        <v>40000</v>
      </c>
      <c r="G16" s="12">
        <v>81885.899999999994</v>
      </c>
      <c r="H16" s="12">
        <f t="shared" si="0"/>
        <v>41885.899999999994</v>
      </c>
      <c r="I16" s="12">
        <f t="shared" si="1"/>
        <v>204.71474999999998</v>
      </c>
      <c r="J16" s="5"/>
      <c r="K16" s="5"/>
      <c r="L16" s="5"/>
    </row>
    <row r="17" spans="1:12" s="1" customFormat="1" ht="66.75" customHeight="1" x14ac:dyDescent="0.25">
      <c r="A17" s="11"/>
      <c r="B17" s="36">
        <v>13010200</v>
      </c>
      <c r="C17" s="31" t="s">
        <v>17</v>
      </c>
      <c r="D17" s="12">
        <v>50000</v>
      </c>
      <c r="E17" s="12">
        <v>50000</v>
      </c>
      <c r="F17" s="12">
        <v>30000</v>
      </c>
      <c r="G17" s="12">
        <v>-4787.8500000000004</v>
      </c>
      <c r="H17" s="12">
        <f t="shared" si="0"/>
        <v>-34787.85</v>
      </c>
      <c r="I17" s="12">
        <f t="shared" si="1"/>
        <v>-15.959500000000002</v>
      </c>
      <c r="J17" s="5"/>
      <c r="K17" s="5"/>
      <c r="L17" s="5"/>
    </row>
    <row r="18" spans="1:12" s="1" customFormat="1" ht="65.25" customHeight="1" x14ac:dyDescent="0.25">
      <c r="A18" s="11"/>
      <c r="B18" s="36">
        <v>13030100</v>
      </c>
      <c r="C18" s="31" t="s">
        <v>18</v>
      </c>
      <c r="D18" s="12">
        <v>45000</v>
      </c>
      <c r="E18" s="12">
        <v>45000</v>
      </c>
      <c r="F18" s="12">
        <v>3000</v>
      </c>
      <c r="G18" s="12">
        <v>3242.31</v>
      </c>
      <c r="H18" s="12">
        <f t="shared" si="0"/>
        <v>242.30999999999995</v>
      </c>
      <c r="I18" s="12">
        <f t="shared" si="1"/>
        <v>108.077</v>
      </c>
      <c r="J18" s="5"/>
      <c r="K18" s="5"/>
      <c r="L18" s="5"/>
    </row>
    <row r="19" spans="1:12" s="1" customFormat="1" ht="36" x14ac:dyDescent="0.25">
      <c r="A19" s="11"/>
      <c r="B19" s="36">
        <v>13040100</v>
      </c>
      <c r="C19" s="31" t="s">
        <v>19</v>
      </c>
      <c r="D19" s="12">
        <v>250000</v>
      </c>
      <c r="E19" s="12">
        <v>250000</v>
      </c>
      <c r="F19" s="12">
        <v>90000</v>
      </c>
      <c r="G19" s="12">
        <v>347796.68</v>
      </c>
      <c r="H19" s="12">
        <f t="shared" si="0"/>
        <v>257796.68</v>
      </c>
      <c r="I19" s="12">
        <f t="shared" si="1"/>
        <v>386.44075555555554</v>
      </c>
      <c r="J19" s="5"/>
      <c r="K19" s="5"/>
      <c r="L19" s="5"/>
    </row>
    <row r="20" spans="1:12" s="2" customFormat="1" ht="24" x14ac:dyDescent="0.25">
      <c r="A20" s="9"/>
      <c r="B20" s="35">
        <v>14000000</v>
      </c>
      <c r="C20" s="30" t="s">
        <v>20</v>
      </c>
      <c r="D20" s="10">
        <v>10900000</v>
      </c>
      <c r="E20" s="10">
        <v>11963000</v>
      </c>
      <c r="F20" s="10">
        <v>5983000</v>
      </c>
      <c r="G20" s="10">
        <v>7002083.5000000009</v>
      </c>
      <c r="H20" s="10">
        <f t="shared" si="0"/>
        <v>1019083.5000000009</v>
      </c>
      <c r="I20" s="10">
        <f t="shared" si="1"/>
        <v>117.0329851245195</v>
      </c>
      <c r="J20" s="6"/>
      <c r="K20" s="6"/>
      <c r="L20" s="6"/>
    </row>
    <row r="21" spans="1:12" s="1" customFormat="1" ht="15.75" x14ac:dyDescent="0.25">
      <c r="A21" s="11"/>
      <c r="B21" s="36">
        <v>14021900</v>
      </c>
      <c r="C21" s="31" t="s">
        <v>21</v>
      </c>
      <c r="D21" s="12">
        <v>450000</v>
      </c>
      <c r="E21" s="12">
        <v>713000</v>
      </c>
      <c r="F21" s="12">
        <v>383000</v>
      </c>
      <c r="G21" s="12">
        <v>638842.07999999996</v>
      </c>
      <c r="H21" s="12">
        <f t="shared" si="0"/>
        <v>255842.07999999996</v>
      </c>
      <c r="I21" s="12">
        <f t="shared" si="1"/>
        <v>166.79949869451696</v>
      </c>
      <c r="J21" s="5"/>
      <c r="K21" s="5"/>
      <c r="L21" s="5"/>
    </row>
    <row r="22" spans="1:12" s="1" customFormat="1" ht="15.75" x14ac:dyDescent="0.25">
      <c r="A22" s="11"/>
      <c r="B22" s="36">
        <v>14031900</v>
      </c>
      <c r="C22" s="31" t="s">
        <v>21</v>
      </c>
      <c r="D22" s="12">
        <v>9000000</v>
      </c>
      <c r="E22" s="12">
        <v>9800000</v>
      </c>
      <c r="F22" s="12">
        <v>5000000</v>
      </c>
      <c r="G22" s="12">
        <v>5598042.9000000004</v>
      </c>
      <c r="H22" s="12">
        <f t="shared" si="0"/>
        <v>598042.90000000037</v>
      </c>
      <c r="I22" s="12">
        <f t="shared" si="1"/>
        <v>111.960858</v>
      </c>
      <c r="J22" s="5"/>
      <c r="K22" s="5"/>
      <c r="L22" s="5"/>
    </row>
    <row r="23" spans="1:12" s="1" customFormat="1" ht="89.25" customHeight="1" x14ac:dyDescent="0.25">
      <c r="A23" s="11"/>
      <c r="B23" s="36">
        <v>14040100</v>
      </c>
      <c r="C23" s="31" t="s">
        <v>22</v>
      </c>
      <c r="D23" s="12">
        <v>1100000</v>
      </c>
      <c r="E23" s="12">
        <v>1100000</v>
      </c>
      <c r="F23" s="12">
        <v>440000</v>
      </c>
      <c r="G23" s="12">
        <v>589898.56999999995</v>
      </c>
      <c r="H23" s="12">
        <f t="shared" si="0"/>
        <v>149898.56999999995</v>
      </c>
      <c r="I23" s="12">
        <f t="shared" si="1"/>
        <v>134.06785681818181</v>
      </c>
      <c r="J23" s="5"/>
      <c r="K23" s="5"/>
      <c r="L23" s="5"/>
    </row>
    <row r="24" spans="1:12" s="1" customFormat="1" ht="74.25" customHeight="1" x14ac:dyDescent="0.25">
      <c r="A24" s="11"/>
      <c r="B24" s="36">
        <v>14040200</v>
      </c>
      <c r="C24" s="31" t="s">
        <v>23</v>
      </c>
      <c r="D24" s="12">
        <v>350000</v>
      </c>
      <c r="E24" s="12">
        <v>350000</v>
      </c>
      <c r="F24" s="12">
        <v>160000</v>
      </c>
      <c r="G24" s="12">
        <v>175299.95</v>
      </c>
      <c r="H24" s="12">
        <f t="shared" si="0"/>
        <v>15299.950000000012</v>
      </c>
      <c r="I24" s="12">
        <f t="shared" si="1"/>
        <v>109.56246874999999</v>
      </c>
      <c r="J24" s="5"/>
      <c r="K24" s="5"/>
      <c r="L24" s="5"/>
    </row>
    <row r="25" spans="1:12" s="2" customFormat="1" ht="15.75" x14ac:dyDescent="0.25">
      <c r="A25" s="9"/>
      <c r="B25" s="35">
        <v>18010000</v>
      </c>
      <c r="C25" s="30" t="s">
        <v>24</v>
      </c>
      <c r="D25" s="10">
        <v>32109000</v>
      </c>
      <c r="E25" s="10">
        <v>32109000</v>
      </c>
      <c r="F25" s="10">
        <v>14304500</v>
      </c>
      <c r="G25" s="10">
        <v>14949440.73</v>
      </c>
      <c r="H25" s="10">
        <f t="shared" si="0"/>
        <v>644940.73000000045</v>
      </c>
      <c r="I25" s="10">
        <f t="shared" si="1"/>
        <v>104.50865622706142</v>
      </c>
      <c r="J25" s="6"/>
      <c r="K25" s="6"/>
      <c r="L25" s="6"/>
    </row>
    <row r="26" spans="1:12" s="1" customFormat="1" ht="48" x14ac:dyDescent="0.25">
      <c r="A26" s="11"/>
      <c r="B26" s="36">
        <v>18010100</v>
      </c>
      <c r="C26" s="31" t="s">
        <v>25</v>
      </c>
      <c r="D26" s="12">
        <v>14000</v>
      </c>
      <c r="E26" s="12">
        <v>14000</v>
      </c>
      <c r="F26" s="12">
        <v>7000</v>
      </c>
      <c r="G26" s="12">
        <v>14176.76</v>
      </c>
      <c r="H26" s="12">
        <f t="shared" si="0"/>
        <v>7176.76</v>
      </c>
      <c r="I26" s="12">
        <f t="shared" si="1"/>
        <v>202.52514285714284</v>
      </c>
      <c r="J26" s="5"/>
      <c r="K26" s="5"/>
      <c r="L26" s="5"/>
    </row>
    <row r="27" spans="1:12" s="1" customFormat="1" ht="48" x14ac:dyDescent="0.25">
      <c r="A27" s="11"/>
      <c r="B27" s="36">
        <v>18010200</v>
      </c>
      <c r="C27" s="31" t="s">
        <v>26</v>
      </c>
      <c r="D27" s="12">
        <v>600000</v>
      </c>
      <c r="E27" s="12">
        <v>600000</v>
      </c>
      <c r="F27" s="12">
        <v>180000</v>
      </c>
      <c r="G27" s="12">
        <v>192994.27</v>
      </c>
      <c r="H27" s="12">
        <f t="shared" si="0"/>
        <v>12994.26999999999</v>
      </c>
      <c r="I27" s="12">
        <f t="shared" si="1"/>
        <v>107.21903888888889</v>
      </c>
      <c r="J27" s="5"/>
      <c r="K27" s="5"/>
      <c r="L27" s="5"/>
    </row>
    <row r="28" spans="1:12" s="1" customFormat="1" ht="51" customHeight="1" x14ac:dyDescent="0.25">
      <c r="A28" s="11"/>
      <c r="B28" s="36">
        <v>18010300</v>
      </c>
      <c r="C28" s="31" t="s">
        <v>27</v>
      </c>
      <c r="D28" s="12">
        <v>2550000</v>
      </c>
      <c r="E28" s="12">
        <v>2550000</v>
      </c>
      <c r="F28" s="12">
        <v>700000</v>
      </c>
      <c r="G28" s="12">
        <v>507428.23</v>
      </c>
      <c r="H28" s="12">
        <f t="shared" si="0"/>
        <v>-192571.77000000002</v>
      </c>
      <c r="I28" s="12">
        <f t="shared" si="1"/>
        <v>72.489747142857141</v>
      </c>
      <c r="J28" s="5"/>
      <c r="K28" s="5"/>
      <c r="L28" s="5"/>
    </row>
    <row r="29" spans="1:12" s="1" customFormat="1" ht="54.75" customHeight="1" x14ac:dyDescent="0.25">
      <c r="A29" s="11"/>
      <c r="B29" s="36">
        <v>18010400</v>
      </c>
      <c r="C29" s="31" t="s">
        <v>28</v>
      </c>
      <c r="D29" s="12">
        <v>920000</v>
      </c>
      <c r="E29" s="12">
        <v>920000</v>
      </c>
      <c r="F29" s="12">
        <v>460000</v>
      </c>
      <c r="G29" s="12">
        <v>624587.19999999995</v>
      </c>
      <c r="H29" s="12">
        <f t="shared" si="0"/>
        <v>164587.19999999995</v>
      </c>
      <c r="I29" s="12">
        <f t="shared" si="1"/>
        <v>135.77982608695652</v>
      </c>
      <c r="J29" s="5"/>
      <c r="K29" s="5"/>
      <c r="L29" s="5"/>
    </row>
    <row r="30" spans="1:12" s="1" customFormat="1" ht="21.75" customHeight="1" x14ac:dyDescent="0.25">
      <c r="A30" s="11"/>
      <c r="B30" s="36">
        <v>18010500</v>
      </c>
      <c r="C30" s="31" t="s">
        <v>29</v>
      </c>
      <c r="D30" s="12">
        <v>1200000</v>
      </c>
      <c r="E30" s="12">
        <v>1200000</v>
      </c>
      <c r="F30" s="12">
        <v>600000</v>
      </c>
      <c r="G30" s="12">
        <v>635611.78</v>
      </c>
      <c r="H30" s="12">
        <f t="shared" si="0"/>
        <v>35611.780000000028</v>
      </c>
      <c r="I30" s="12">
        <f t="shared" si="1"/>
        <v>105.93529666666667</v>
      </c>
      <c r="J30" s="5"/>
      <c r="K30" s="5"/>
      <c r="L30" s="5"/>
    </row>
    <row r="31" spans="1:12" s="1" customFormat="1" ht="15.75" x14ac:dyDescent="0.25">
      <c r="A31" s="11"/>
      <c r="B31" s="36">
        <v>18010600</v>
      </c>
      <c r="C31" s="31" t="s">
        <v>30</v>
      </c>
      <c r="D31" s="12">
        <v>24500000</v>
      </c>
      <c r="E31" s="12">
        <v>24500000</v>
      </c>
      <c r="F31" s="12">
        <v>12100000</v>
      </c>
      <c r="G31" s="12">
        <v>12208148.59</v>
      </c>
      <c r="H31" s="12">
        <f t="shared" si="0"/>
        <v>108148.58999999985</v>
      </c>
      <c r="I31" s="12">
        <f t="shared" si="1"/>
        <v>100.89379000000001</v>
      </c>
      <c r="J31" s="5"/>
      <c r="K31" s="5"/>
      <c r="L31" s="5"/>
    </row>
    <row r="32" spans="1:12" s="1" customFormat="1" ht="15.75" x14ac:dyDescent="0.25">
      <c r="A32" s="11"/>
      <c r="B32" s="36">
        <v>18010700</v>
      </c>
      <c r="C32" s="31" t="s">
        <v>31</v>
      </c>
      <c r="D32" s="12">
        <v>1200000</v>
      </c>
      <c r="E32" s="12">
        <v>1200000</v>
      </c>
      <c r="F32" s="12">
        <v>210000</v>
      </c>
      <c r="G32" s="12">
        <v>494397.6</v>
      </c>
      <c r="H32" s="12">
        <f t="shared" si="0"/>
        <v>284397.59999999998</v>
      </c>
      <c r="I32" s="12">
        <f t="shared" si="1"/>
        <v>235.42742857142858</v>
      </c>
      <c r="J32" s="5"/>
      <c r="K32" s="5"/>
      <c r="L32" s="5"/>
    </row>
    <row r="33" spans="1:12" s="1" customFormat="1" ht="15.75" x14ac:dyDescent="0.25">
      <c r="A33" s="11"/>
      <c r="B33" s="36">
        <v>18010900</v>
      </c>
      <c r="C33" s="31" t="s">
        <v>32</v>
      </c>
      <c r="D33" s="12">
        <v>1100000</v>
      </c>
      <c r="E33" s="12">
        <v>1100000</v>
      </c>
      <c r="F33" s="12">
        <v>35000</v>
      </c>
      <c r="G33" s="12">
        <v>238110.47</v>
      </c>
      <c r="H33" s="12">
        <f t="shared" ref="H33:H59" si="2">G33-F33</f>
        <v>203110.47</v>
      </c>
      <c r="I33" s="12">
        <f t="shared" ref="I33:I59" si="3">IF(F33=0,0,G33/F33*100)</f>
        <v>680.31562857142853</v>
      </c>
      <c r="J33" s="5"/>
      <c r="K33" s="5"/>
      <c r="L33" s="5"/>
    </row>
    <row r="34" spans="1:12" s="1" customFormat="1" ht="15.75" x14ac:dyDescent="0.25">
      <c r="A34" s="11"/>
      <c r="B34" s="36">
        <v>18011100</v>
      </c>
      <c r="C34" s="31" t="s">
        <v>33</v>
      </c>
      <c r="D34" s="12">
        <v>25000</v>
      </c>
      <c r="E34" s="12">
        <v>25000</v>
      </c>
      <c r="F34" s="12">
        <v>12500</v>
      </c>
      <c r="G34" s="12">
        <v>6902.5</v>
      </c>
      <c r="H34" s="12">
        <f t="shared" si="2"/>
        <v>-5597.5</v>
      </c>
      <c r="I34" s="12">
        <f t="shared" si="3"/>
        <v>55.22</v>
      </c>
      <c r="J34" s="5"/>
      <c r="K34" s="5"/>
      <c r="L34" s="5"/>
    </row>
    <row r="35" spans="1:12" s="1" customFormat="1" ht="24" x14ac:dyDescent="0.25">
      <c r="A35" s="11"/>
      <c r="B35" s="36">
        <v>18030200</v>
      </c>
      <c r="C35" s="31" t="s">
        <v>34</v>
      </c>
      <c r="D35" s="12">
        <v>100000</v>
      </c>
      <c r="E35" s="12">
        <v>100000</v>
      </c>
      <c r="F35" s="12">
        <v>41000</v>
      </c>
      <c r="G35" s="12">
        <v>34911.730000000003</v>
      </c>
      <c r="H35" s="12">
        <f t="shared" si="2"/>
        <v>-6088.2699999999968</v>
      </c>
      <c r="I35" s="12">
        <f t="shared" si="3"/>
        <v>85.150560975609764</v>
      </c>
      <c r="J35" s="5"/>
      <c r="K35" s="5"/>
      <c r="L35" s="5"/>
    </row>
    <row r="36" spans="1:12" s="2" customFormat="1" ht="15.75" x14ac:dyDescent="0.25">
      <c r="A36" s="9"/>
      <c r="B36" s="35">
        <v>18050000</v>
      </c>
      <c r="C36" s="30" t="s">
        <v>35</v>
      </c>
      <c r="D36" s="10">
        <v>16250000</v>
      </c>
      <c r="E36" s="10">
        <v>16250000</v>
      </c>
      <c r="F36" s="10">
        <v>7790000</v>
      </c>
      <c r="G36" s="10">
        <v>7464356.459999999</v>
      </c>
      <c r="H36" s="10">
        <f t="shared" si="2"/>
        <v>-325643.54000000097</v>
      </c>
      <c r="I36" s="10">
        <f t="shared" si="3"/>
        <v>95.819723491655964</v>
      </c>
      <c r="J36" s="6"/>
      <c r="K36" s="6"/>
      <c r="L36" s="6"/>
    </row>
    <row r="37" spans="1:12" s="1" customFormat="1" ht="15" customHeight="1" x14ac:dyDescent="0.25">
      <c r="A37" s="11"/>
      <c r="B37" s="36">
        <v>18050300</v>
      </c>
      <c r="C37" s="31" t="s">
        <v>36</v>
      </c>
      <c r="D37" s="12">
        <v>350000</v>
      </c>
      <c r="E37" s="12">
        <v>350000</v>
      </c>
      <c r="F37" s="12">
        <v>140000</v>
      </c>
      <c r="G37" s="12">
        <v>142832.35</v>
      </c>
      <c r="H37" s="12">
        <f t="shared" si="2"/>
        <v>2832.3500000000058</v>
      </c>
      <c r="I37" s="12">
        <f t="shared" si="3"/>
        <v>102.02310714285714</v>
      </c>
      <c r="J37" s="5"/>
      <c r="K37" s="5"/>
      <c r="L37" s="5"/>
    </row>
    <row r="38" spans="1:12" s="1" customFormat="1" ht="15.75" x14ac:dyDescent="0.25">
      <c r="A38" s="11"/>
      <c r="B38" s="36">
        <v>18050400</v>
      </c>
      <c r="C38" s="31" t="s">
        <v>37</v>
      </c>
      <c r="D38" s="12">
        <v>14900000</v>
      </c>
      <c r="E38" s="12">
        <v>14900000</v>
      </c>
      <c r="F38" s="12">
        <v>7300000</v>
      </c>
      <c r="G38" s="12">
        <v>6973478.5199999996</v>
      </c>
      <c r="H38" s="12">
        <f t="shared" si="2"/>
        <v>-326521.48000000045</v>
      </c>
      <c r="I38" s="12">
        <f t="shared" si="3"/>
        <v>95.527103013698621</v>
      </c>
      <c r="J38" s="5"/>
      <c r="K38" s="5"/>
      <c r="L38" s="5"/>
    </row>
    <row r="39" spans="1:12" s="1" customFormat="1" ht="60.75" customHeight="1" x14ac:dyDescent="0.25">
      <c r="A39" s="11"/>
      <c r="B39" s="36">
        <v>18050500</v>
      </c>
      <c r="C39" s="31" t="s">
        <v>38</v>
      </c>
      <c r="D39" s="12">
        <v>1000000</v>
      </c>
      <c r="E39" s="12">
        <v>1000000</v>
      </c>
      <c r="F39" s="12">
        <v>350000</v>
      </c>
      <c r="G39" s="12">
        <v>348045.59</v>
      </c>
      <c r="H39" s="12">
        <f t="shared" si="2"/>
        <v>-1954.4099999999744</v>
      </c>
      <c r="I39" s="12">
        <f t="shared" si="3"/>
        <v>99.441597142857148</v>
      </c>
      <c r="J39" s="5"/>
      <c r="K39" s="5"/>
      <c r="L39" s="5"/>
    </row>
    <row r="40" spans="1:12" s="2" customFormat="1" ht="15.75" x14ac:dyDescent="0.25">
      <c r="A40" s="9"/>
      <c r="B40" s="35">
        <v>21080000</v>
      </c>
      <c r="C40" s="30" t="s">
        <v>39</v>
      </c>
      <c r="D40" s="10">
        <v>10000</v>
      </c>
      <c r="E40" s="10">
        <v>10000</v>
      </c>
      <c r="F40" s="10">
        <v>4000</v>
      </c>
      <c r="G40" s="10">
        <v>27884.7</v>
      </c>
      <c r="H40" s="10">
        <f t="shared" si="2"/>
        <v>23884.7</v>
      </c>
      <c r="I40" s="10">
        <f t="shared" si="3"/>
        <v>697.11750000000006</v>
      </c>
      <c r="J40" s="6"/>
      <c r="K40" s="6"/>
      <c r="L40" s="6"/>
    </row>
    <row r="41" spans="1:12" s="1" customFormat="1" ht="18.75" customHeight="1" x14ac:dyDescent="0.25">
      <c r="A41" s="11"/>
      <c r="B41" s="36">
        <v>21081100</v>
      </c>
      <c r="C41" s="31" t="s">
        <v>40</v>
      </c>
      <c r="D41" s="12">
        <v>0</v>
      </c>
      <c r="E41" s="12">
        <v>0</v>
      </c>
      <c r="F41" s="12">
        <v>0</v>
      </c>
      <c r="G41" s="12">
        <v>1020</v>
      </c>
      <c r="H41" s="12">
        <f t="shared" si="2"/>
        <v>1020</v>
      </c>
      <c r="I41" s="12">
        <f t="shared" si="3"/>
        <v>0</v>
      </c>
      <c r="J41" s="5"/>
      <c r="K41" s="5"/>
      <c r="L41" s="5"/>
    </row>
    <row r="42" spans="1:12" s="1" customFormat="1" ht="91.5" customHeight="1" x14ac:dyDescent="0.25">
      <c r="A42" s="11"/>
      <c r="B42" s="36">
        <v>21081500</v>
      </c>
      <c r="C42" s="31" t="s">
        <v>41</v>
      </c>
      <c r="D42" s="12">
        <v>10000</v>
      </c>
      <c r="E42" s="12">
        <v>10000</v>
      </c>
      <c r="F42" s="12">
        <v>4000</v>
      </c>
      <c r="G42" s="12">
        <v>26000</v>
      </c>
      <c r="H42" s="12">
        <f t="shared" si="2"/>
        <v>22000</v>
      </c>
      <c r="I42" s="12">
        <f t="shared" si="3"/>
        <v>650</v>
      </c>
      <c r="J42" s="5"/>
      <c r="K42" s="5"/>
      <c r="L42" s="5"/>
    </row>
    <row r="43" spans="1:12" s="1" customFormat="1" ht="79.5" customHeight="1" x14ac:dyDescent="0.25">
      <c r="A43" s="11"/>
      <c r="B43" s="36">
        <v>21082400</v>
      </c>
      <c r="C43" s="31" t="s">
        <v>42</v>
      </c>
      <c r="D43" s="12">
        <v>0</v>
      </c>
      <c r="E43" s="12">
        <v>0</v>
      </c>
      <c r="F43" s="12">
        <v>0</v>
      </c>
      <c r="G43" s="12">
        <v>864.7</v>
      </c>
      <c r="H43" s="12">
        <f t="shared" si="2"/>
        <v>864.7</v>
      </c>
      <c r="I43" s="12">
        <f t="shared" si="3"/>
        <v>0</v>
      </c>
      <c r="J43" s="5"/>
      <c r="K43" s="5"/>
      <c r="L43" s="5"/>
    </row>
    <row r="44" spans="1:12" s="2" customFormat="1" ht="24" x14ac:dyDescent="0.25">
      <c r="A44" s="9"/>
      <c r="B44" s="35">
        <v>22010000</v>
      </c>
      <c r="C44" s="30" t="s">
        <v>43</v>
      </c>
      <c r="D44" s="10">
        <v>485000</v>
      </c>
      <c r="E44" s="10">
        <v>485000</v>
      </c>
      <c r="F44" s="10">
        <v>182000</v>
      </c>
      <c r="G44" s="10">
        <v>617901.64</v>
      </c>
      <c r="H44" s="10">
        <f t="shared" si="2"/>
        <v>435901.64</v>
      </c>
      <c r="I44" s="10">
        <f t="shared" si="3"/>
        <v>339.50639560439561</v>
      </c>
      <c r="J44" s="6"/>
      <c r="K44" s="6"/>
      <c r="L44" s="6"/>
    </row>
    <row r="45" spans="1:12" s="1" customFormat="1" ht="61.5" customHeight="1" x14ac:dyDescent="0.25">
      <c r="A45" s="11"/>
      <c r="B45" s="36">
        <v>22010300</v>
      </c>
      <c r="C45" s="31" t="s">
        <v>44</v>
      </c>
      <c r="D45" s="12">
        <v>20000</v>
      </c>
      <c r="E45" s="12">
        <v>20000</v>
      </c>
      <c r="F45" s="12">
        <v>8000</v>
      </c>
      <c r="G45" s="12">
        <v>7330</v>
      </c>
      <c r="H45" s="12">
        <f t="shared" si="2"/>
        <v>-670</v>
      </c>
      <c r="I45" s="12">
        <f t="shared" si="3"/>
        <v>91.625</v>
      </c>
      <c r="J45" s="5"/>
      <c r="K45" s="5"/>
      <c r="L45" s="5"/>
    </row>
    <row r="46" spans="1:12" s="1" customFormat="1" ht="24" x14ac:dyDescent="0.25">
      <c r="A46" s="11"/>
      <c r="B46" s="36">
        <v>22012500</v>
      </c>
      <c r="C46" s="31" t="s">
        <v>45</v>
      </c>
      <c r="D46" s="12">
        <v>200000</v>
      </c>
      <c r="E46" s="12">
        <v>200000</v>
      </c>
      <c r="F46" s="12">
        <v>75000</v>
      </c>
      <c r="G46" s="12">
        <v>128521.64</v>
      </c>
      <c r="H46" s="12">
        <f t="shared" si="2"/>
        <v>53521.64</v>
      </c>
      <c r="I46" s="12">
        <f t="shared" si="3"/>
        <v>171.36218666666667</v>
      </c>
      <c r="J46" s="5"/>
      <c r="K46" s="5"/>
      <c r="L46" s="5"/>
    </row>
    <row r="47" spans="1:12" s="1" customFormat="1" ht="40.5" customHeight="1" x14ac:dyDescent="0.25">
      <c r="A47" s="11"/>
      <c r="B47" s="36">
        <v>22012600</v>
      </c>
      <c r="C47" s="31" t="s">
        <v>46</v>
      </c>
      <c r="D47" s="12">
        <v>250000</v>
      </c>
      <c r="E47" s="12">
        <v>250000</v>
      </c>
      <c r="F47" s="12">
        <v>95000</v>
      </c>
      <c r="G47" s="12">
        <v>470400</v>
      </c>
      <c r="H47" s="12">
        <f t="shared" si="2"/>
        <v>375400</v>
      </c>
      <c r="I47" s="12">
        <f t="shared" si="3"/>
        <v>495.15789473684208</v>
      </c>
      <c r="J47" s="5"/>
      <c r="K47" s="5"/>
      <c r="L47" s="5"/>
    </row>
    <row r="48" spans="1:12" s="1" customFormat="1" ht="94.5" customHeight="1" x14ac:dyDescent="0.25">
      <c r="A48" s="11"/>
      <c r="B48" s="36">
        <v>22012900</v>
      </c>
      <c r="C48" s="31" t="s">
        <v>47</v>
      </c>
      <c r="D48" s="12">
        <v>15000</v>
      </c>
      <c r="E48" s="12">
        <v>15000</v>
      </c>
      <c r="F48" s="12">
        <v>4000</v>
      </c>
      <c r="G48" s="12">
        <v>11650</v>
      </c>
      <c r="H48" s="12">
        <f t="shared" si="2"/>
        <v>7650</v>
      </c>
      <c r="I48" s="12">
        <f t="shared" si="3"/>
        <v>291.25</v>
      </c>
      <c r="J48" s="5"/>
      <c r="K48" s="5"/>
      <c r="L48" s="5"/>
    </row>
    <row r="49" spans="1:12" s="1" customFormat="1" ht="39.75" customHeight="1" x14ac:dyDescent="0.25">
      <c r="A49" s="11"/>
      <c r="B49" s="36">
        <v>22080000</v>
      </c>
      <c r="C49" s="31" t="s">
        <v>48</v>
      </c>
      <c r="D49" s="12">
        <v>65000</v>
      </c>
      <c r="E49" s="12">
        <v>65000</v>
      </c>
      <c r="F49" s="12">
        <v>30000</v>
      </c>
      <c r="G49" s="12">
        <v>39065.949999999997</v>
      </c>
      <c r="H49" s="12">
        <f t="shared" si="2"/>
        <v>9065.9499999999971</v>
      </c>
      <c r="I49" s="12">
        <f t="shared" si="3"/>
        <v>130.21983333333333</v>
      </c>
      <c r="J49" s="5"/>
      <c r="K49" s="5"/>
      <c r="L49" s="5"/>
    </row>
    <row r="50" spans="1:12" s="1" customFormat="1" ht="50.25" customHeight="1" x14ac:dyDescent="0.25">
      <c r="A50" s="11"/>
      <c r="B50" s="36">
        <v>22080400</v>
      </c>
      <c r="C50" s="31" t="s">
        <v>49</v>
      </c>
      <c r="D50" s="12">
        <v>65000</v>
      </c>
      <c r="E50" s="12">
        <v>65000</v>
      </c>
      <c r="F50" s="12">
        <v>30000</v>
      </c>
      <c r="G50" s="12">
        <v>39065.949999999997</v>
      </c>
      <c r="H50" s="12">
        <f t="shared" si="2"/>
        <v>9065.9499999999971</v>
      </c>
      <c r="I50" s="12">
        <f t="shared" si="3"/>
        <v>130.21983333333333</v>
      </c>
      <c r="J50" s="5"/>
      <c r="K50" s="5"/>
      <c r="L50" s="5"/>
    </row>
    <row r="51" spans="1:12" s="1" customFormat="1" ht="15.75" x14ac:dyDescent="0.25">
      <c r="A51" s="11"/>
      <c r="B51" s="36">
        <v>22090000</v>
      </c>
      <c r="C51" s="31" t="s">
        <v>50</v>
      </c>
      <c r="D51" s="12">
        <v>1000</v>
      </c>
      <c r="E51" s="12">
        <v>1000</v>
      </c>
      <c r="F51" s="12">
        <v>400</v>
      </c>
      <c r="G51" s="12">
        <v>35.46</v>
      </c>
      <c r="H51" s="12">
        <f t="shared" si="2"/>
        <v>-364.54</v>
      </c>
      <c r="I51" s="12">
        <f t="shared" si="3"/>
        <v>8.8650000000000002</v>
      </c>
      <c r="J51" s="5"/>
      <c r="K51" s="5"/>
      <c r="L51" s="5"/>
    </row>
    <row r="52" spans="1:12" s="1" customFormat="1" ht="51" customHeight="1" x14ac:dyDescent="0.25">
      <c r="A52" s="11"/>
      <c r="B52" s="36">
        <v>22090100</v>
      </c>
      <c r="C52" s="31" t="s">
        <v>51</v>
      </c>
      <c r="D52" s="12">
        <v>500</v>
      </c>
      <c r="E52" s="12">
        <v>500</v>
      </c>
      <c r="F52" s="12">
        <v>200</v>
      </c>
      <c r="G52" s="12">
        <v>35.46</v>
      </c>
      <c r="H52" s="12">
        <f t="shared" si="2"/>
        <v>-164.54</v>
      </c>
      <c r="I52" s="12">
        <f t="shared" si="3"/>
        <v>17.73</v>
      </c>
      <c r="J52" s="5"/>
      <c r="K52" s="5"/>
      <c r="L52" s="5"/>
    </row>
    <row r="53" spans="1:12" s="1" customFormat="1" ht="41.25" customHeight="1" x14ac:dyDescent="0.25">
      <c r="A53" s="11"/>
      <c r="B53" s="36">
        <v>22090400</v>
      </c>
      <c r="C53" s="31" t="s">
        <v>52</v>
      </c>
      <c r="D53" s="12">
        <v>500</v>
      </c>
      <c r="E53" s="12">
        <v>500</v>
      </c>
      <c r="F53" s="12">
        <v>200</v>
      </c>
      <c r="G53" s="12">
        <v>0</v>
      </c>
      <c r="H53" s="12">
        <f t="shared" si="2"/>
        <v>-200</v>
      </c>
      <c r="I53" s="12">
        <f t="shared" si="3"/>
        <v>0</v>
      </c>
      <c r="J53" s="5"/>
      <c r="K53" s="5"/>
      <c r="L53" s="5"/>
    </row>
    <row r="54" spans="1:12" s="1" customFormat="1" ht="89.25" customHeight="1" x14ac:dyDescent="0.25">
      <c r="A54" s="11"/>
      <c r="B54" s="36">
        <v>22130000</v>
      </c>
      <c r="C54" s="31" t="s">
        <v>53</v>
      </c>
      <c r="D54" s="12">
        <v>10000</v>
      </c>
      <c r="E54" s="12">
        <v>10000</v>
      </c>
      <c r="F54" s="12">
        <v>0</v>
      </c>
      <c r="G54" s="12">
        <v>227.53</v>
      </c>
      <c r="H54" s="12">
        <f t="shared" si="2"/>
        <v>227.53</v>
      </c>
      <c r="I54" s="12">
        <f t="shared" si="3"/>
        <v>0</v>
      </c>
      <c r="J54" s="5"/>
      <c r="K54" s="5"/>
      <c r="L54" s="5"/>
    </row>
    <row r="55" spans="1:12" s="1" customFormat="1" ht="15.75" x14ac:dyDescent="0.25">
      <c r="A55" s="11"/>
      <c r="B55" s="36">
        <v>24000000</v>
      </c>
      <c r="C55" s="31" t="s">
        <v>54</v>
      </c>
      <c r="D55" s="12">
        <v>115000</v>
      </c>
      <c r="E55" s="12">
        <v>115000</v>
      </c>
      <c r="F55" s="12">
        <v>46000</v>
      </c>
      <c r="G55" s="12">
        <v>105264.49</v>
      </c>
      <c r="H55" s="12">
        <f t="shared" si="2"/>
        <v>59264.490000000005</v>
      </c>
      <c r="I55" s="12">
        <f t="shared" si="3"/>
        <v>228.83584782608696</v>
      </c>
      <c r="J55" s="5"/>
      <c r="K55" s="5"/>
      <c r="L55" s="5"/>
    </row>
    <row r="56" spans="1:12" s="1" customFormat="1" ht="15.75" x14ac:dyDescent="0.25">
      <c r="A56" s="11"/>
      <c r="B56" s="36">
        <v>24060000</v>
      </c>
      <c r="C56" s="31" t="s">
        <v>39</v>
      </c>
      <c r="D56" s="12">
        <v>115000</v>
      </c>
      <c r="E56" s="12">
        <v>115000</v>
      </c>
      <c r="F56" s="12">
        <v>46000</v>
      </c>
      <c r="G56" s="12">
        <v>105264.49</v>
      </c>
      <c r="H56" s="12">
        <f t="shared" si="2"/>
        <v>59264.490000000005</v>
      </c>
      <c r="I56" s="12">
        <f t="shared" si="3"/>
        <v>228.83584782608696</v>
      </c>
      <c r="J56" s="5"/>
      <c r="K56" s="5"/>
      <c r="L56" s="5"/>
    </row>
    <row r="57" spans="1:12" s="1" customFormat="1" ht="15.75" x14ac:dyDescent="0.25">
      <c r="A57" s="11"/>
      <c r="B57" s="36">
        <v>24060300</v>
      </c>
      <c r="C57" s="31" t="s">
        <v>39</v>
      </c>
      <c r="D57" s="12">
        <v>115000</v>
      </c>
      <c r="E57" s="12">
        <v>115000</v>
      </c>
      <c r="F57" s="12">
        <v>46000</v>
      </c>
      <c r="G57" s="12">
        <v>105264.49</v>
      </c>
      <c r="H57" s="12">
        <f t="shared" si="2"/>
        <v>59264.490000000005</v>
      </c>
      <c r="I57" s="12">
        <f t="shared" si="3"/>
        <v>228.83584782608696</v>
      </c>
      <c r="J57" s="5"/>
      <c r="K57" s="5"/>
      <c r="L57" s="5"/>
    </row>
    <row r="58" spans="1:12" s="2" customFormat="1" ht="12" customHeight="1" x14ac:dyDescent="0.25">
      <c r="A58" s="9"/>
      <c r="B58" s="35">
        <v>40000000</v>
      </c>
      <c r="C58" s="30" t="s">
        <v>55</v>
      </c>
      <c r="D58" s="10">
        <v>9943600</v>
      </c>
      <c r="E58" s="10">
        <v>44879867</v>
      </c>
      <c r="F58" s="10">
        <v>36184043.200000003</v>
      </c>
      <c r="G58" s="10">
        <v>36110099.729999997</v>
      </c>
      <c r="H58" s="10">
        <f t="shared" si="2"/>
        <v>-73943.470000006258</v>
      </c>
      <c r="I58" s="10">
        <f t="shared" si="3"/>
        <v>99.795646192463067</v>
      </c>
      <c r="J58" s="6"/>
      <c r="K58" s="6"/>
      <c r="L58" s="6"/>
    </row>
    <row r="59" spans="1:12" s="1" customFormat="1" ht="15.75" customHeight="1" x14ac:dyDescent="0.25">
      <c r="A59" s="11"/>
      <c r="B59" s="36">
        <v>41000000</v>
      </c>
      <c r="C59" s="31" t="s">
        <v>56</v>
      </c>
      <c r="D59" s="12">
        <v>9943600</v>
      </c>
      <c r="E59" s="12">
        <v>44879867</v>
      </c>
      <c r="F59" s="12">
        <v>36184043.200000003</v>
      </c>
      <c r="G59" s="12">
        <v>36110099.729999997</v>
      </c>
      <c r="H59" s="12">
        <f t="shared" si="2"/>
        <v>-73943.470000006258</v>
      </c>
      <c r="I59" s="12">
        <f t="shared" si="3"/>
        <v>99.795646192463067</v>
      </c>
      <c r="J59" s="5"/>
      <c r="K59" s="5"/>
      <c r="L59" s="5"/>
    </row>
    <row r="60" spans="1:12" s="1" customFormat="1" ht="24" x14ac:dyDescent="0.25">
      <c r="A60" s="11"/>
      <c r="B60" s="36">
        <v>41020000</v>
      </c>
      <c r="C60" s="31" t="s">
        <v>57</v>
      </c>
      <c r="D60" s="12">
        <v>9943600</v>
      </c>
      <c r="E60" s="12">
        <v>9943600</v>
      </c>
      <c r="F60" s="12">
        <v>4971600</v>
      </c>
      <c r="G60" s="12">
        <v>4971600</v>
      </c>
      <c r="H60" s="12">
        <f t="shared" ref="H60:H72" si="4">G60-F60</f>
        <v>0</v>
      </c>
      <c r="I60" s="12">
        <f t="shared" ref="I60:I72" si="5">IF(F60=0,0,G60/F60*100)</f>
        <v>100</v>
      </c>
      <c r="J60" s="5"/>
      <c r="K60" s="5"/>
      <c r="L60" s="5"/>
    </row>
    <row r="61" spans="1:12" s="1" customFormat="1" ht="15.75" x14ac:dyDescent="0.25">
      <c r="A61" s="11"/>
      <c r="B61" s="36">
        <v>41020100</v>
      </c>
      <c r="C61" s="31" t="s">
        <v>58</v>
      </c>
      <c r="D61" s="12">
        <v>4328500</v>
      </c>
      <c r="E61" s="12">
        <v>4328500</v>
      </c>
      <c r="F61" s="12">
        <v>2164200</v>
      </c>
      <c r="G61" s="12">
        <v>2164200</v>
      </c>
      <c r="H61" s="12">
        <f t="shared" si="4"/>
        <v>0</v>
      </c>
      <c r="I61" s="12">
        <f t="shared" si="5"/>
        <v>100</v>
      </c>
      <c r="J61" s="5"/>
      <c r="K61" s="5"/>
      <c r="L61" s="5"/>
    </row>
    <row r="62" spans="1:12" s="1" customFormat="1" ht="94.5" customHeight="1" x14ac:dyDescent="0.25">
      <c r="A62" s="11"/>
      <c r="B62" s="36">
        <v>41021400</v>
      </c>
      <c r="C62" s="31" t="s">
        <v>59</v>
      </c>
      <c r="D62" s="12">
        <v>5615100</v>
      </c>
      <c r="E62" s="12">
        <v>5615100</v>
      </c>
      <c r="F62" s="12">
        <v>2807400</v>
      </c>
      <c r="G62" s="12">
        <v>2807400</v>
      </c>
      <c r="H62" s="12">
        <f t="shared" si="4"/>
        <v>0</v>
      </c>
      <c r="I62" s="12">
        <f t="shared" si="5"/>
        <v>100</v>
      </c>
      <c r="J62" s="5"/>
      <c r="K62" s="5"/>
      <c r="L62" s="5"/>
    </row>
    <row r="63" spans="1:12" s="1" customFormat="1" ht="24" x14ac:dyDescent="0.25">
      <c r="A63" s="11"/>
      <c r="B63" s="36">
        <v>41030000</v>
      </c>
      <c r="C63" s="31" t="s">
        <v>60</v>
      </c>
      <c r="D63" s="12">
        <v>0</v>
      </c>
      <c r="E63" s="12">
        <v>33969300</v>
      </c>
      <c r="F63" s="12">
        <v>30691500</v>
      </c>
      <c r="G63" s="12">
        <v>30691500</v>
      </c>
      <c r="H63" s="12">
        <f t="shared" si="4"/>
        <v>0</v>
      </c>
      <c r="I63" s="12">
        <f t="shared" si="5"/>
        <v>100</v>
      </c>
      <c r="J63" s="5"/>
      <c r="K63" s="5"/>
      <c r="L63" s="5"/>
    </row>
    <row r="64" spans="1:12" s="1" customFormat="1" ht="45" customHeight="1" x14ac:dyDescent="0.25">
      <c r="A64" s="11"/>
      <c r="B64" s="36">
        <v>41031100</v>
      </c>
      <c r="C64" s="31" t="s">
        <v>61</v>
      </c>
      <c r="D64" s="12">
        <v>0</v>
      </c>
      <c r="E64" s="12">
        <v>1115600</v>
      </c>
      <c r="F64" s="12">
        <v>1115600</v>
      </c>
      <c r="G64" s="12">
        <v>1115600</v>
      </c>
      <c r="H64" s="12">
        <f t="shared" si="4"/>
        <v>0</v>
      </c>
      <c r="I64" s="12">
        <f t="shared" si="5"/>
        <v>100</v>
      </c>
      <c r="J64" s="5"/>
      <c r="K64" s="5"/>
      <c r="L64" s="5"/>
    </row>
    <row r="65" spans="1:12" s="1" customFormat="1" ht="24" x14ac:dyDescent="0.25">
      <c r="A65" s="11"/>
      <c r="B65" s="36">
        <v>41033900</v>
      </c>
      <c r="C65" s="31" t="s">
        <v>62</v>
      </c>
      <c r="D65" s="12">
        <v>0</v>
      </c>
      <c r="E65" s="12">
        <v>28751000</v>
      </c>
      <c r="F65" s="12">
        <v>25737800</v>
      </c>
      <c r="G65" s="12">
        <v>25737800</v>
      </c>
      <c r="H65" s="12">
        <f t="shared" si="4"/>
        <v>0</v>
      </c>
      <c r="I65" s="12">
        <f t="shared" si="5"/>
        <v>100</v>
      </c>
      <c r="J65" s="5"/>
      <c r="K65" s="5"/>
      <c r="L65" s="5"/>
    </row>
    <row r="66" spans="1:12" s="1" customFormat="1" ht="46.5" customHeight="1" x14ac:dyDescent="0.25">
      <c r="A66" s="11"/>
      <c r="B66" s="36">
        <v>41035400</v>
      </c>
      <c r="C66" s="31" t="s">
        <v>63</v>
      </c>
      <c r="D66" s="12">
        <v>0</v>
      </c>
      <c r="E66" s="12">
        <v>62300</v>
      </c>
      <c r="F66" s="12">
        <v>62300</v>
      </c>
      <c r="G66" s="12">
        <v>62300</v>
      </c>
      <c r="H66" s="12">
        <f t="shared" si="4"/>
        <v>0</v>
      </c>
      <c r="I66" s="12">
        <f t="shared" si="5"/>
        <v>100</v>
      </c>
      <c r="J66" s="5"/>
      <c r="K66" s="5"/>
      <c r="L66" s="5"/>
    </row>
    <row r="67" spans="1:12" s="1" customFormat="1" ht="66.75" customHeight="1" x14ac:dyDescent="0.25">
      <c r="A67" s="11"/>
      <c r="B67" s="36">
        <v>41036000</v>
      </c>
      <c r="C67" s="31" t="s">
        <v>64</v>
      </c>
      <c r="D67" s="12">
        <v>0</v>
      </c>
      <c r="E67" s="12">
        <v>711200</v>
      </c>
      <c r="F67" s="12">
        <v>446600</v>
      </c>
      <c r="G67" s="12">
        <v>446600</v>
      </c>
      <c r="H67" s="12">
        <f t="shared" si="4"/>
        <v>0</v>
      </c>
      <c r="I67" s="12">
        <f t="shared" si="5"/>
        <v>100</v>
      </c>
      <c r="J67" s="5"/>
      <c r="K67" s="5"/>
      <c r="L67" s="5"/>
    </row>
    <row r="68" spans="1:12" s="1" customFormat="1" ht="52.5" customHeight="1" x14ac:dyDescent="0.25">
      <c r="A68" s="11"/>
      <c r="B68" s="36">
        <v>41036300</v>
      </c>
      <c r="C68" s="31" t="s">
        <v>65</v>
      </c>
      <c r="D68" s="12">
        <v>0</v>
      </c>
      <c r="E68" s="12">
        <v>3329200</v>
      </c>
      <c r="F68" s="12">
        <v>3329200</v>
      </c>
      <c r="G68" s="12">
        <v>3329200</v>
      </c>
      <c r="H68" s="12">
        <f t="shared" si="4"/>
        <v>0</v>
      </c>
      <c r="I68" s="12">
        <f t="shared" si="5"/>
        <v>100</v>
      </c>
      <c r="J68" s="5"/>
      <c r="K68" s="5"/>
      <c r="L68" s="5"/>
    </row>
    <row r="69" spans="1:12" s="1" customFormat="1" ht="24" x14ac:dyDescent="0.25">
      <c r="A69" s="11"/>
      <c r="B69" s="36">
        <v>41050000</v>
      </c>
      <c r="C69" s="31" t="s">
        <v>66</v>
      </c>
      <c r="D69" s="12">
        <v>0</v>
      </c>
      <c r="E69" s="12">
        <v>966967.00000000023</v>
      </c>
      <c r="F69" s="12">
        <v>520943.20000000007</v>
      </c>
      <c r="G69" s="12">
        <v>446999.73</v>
      </c>
      <c r="H69" s="12">
        <f t="shared" si="4"/>
        <v>-73943.470000000088</v>
      </c>
      <c r="I69" s="12">
        <f t="shared" si="5"/>
        <v>85.805847931213989</v>
      </c>
      <c r="J69" s="5"/>
      <c r="K69" s="5"/>
      <c r="L69" s="5"/>
    </row>
    <row r="70" spans="1:12" s="1" customFormat="1" ht="90" customHeight="1" x14ac:dyDescent="0.25">
      <c r="A70" s="11"/>
      <c r="B70" s="36">
        <v>41059300</v>
      </c>
      <c r="C70" s="31" t="s">
        <v>67</v>
      </c>
      <c r="D70" s="12">
        <v>0</v>
      </c>
      <c r="E70" s="12">
        <v>791967.00000000023</v>
      </c>
      <c r="F70" s="12">
        <v>345943.20000000007</v>
      </c>
      <c r="G70" s="12">
        <v>281459.73</v>
      </c>
      <c r="H70" s="12">
        <f t="shared" si="4"/>
        <v>-64483.470000000088</v>
      </c>
      <c r="I70" s="12">
        <f t="shared" si="5"/>
        <v>81.360098998910786</v>
      </c>
      <c r="J70" s="5"/>
      <c r="K70" s="5"/>
      <c r="L70" s="5"/>
    </row>
    <row r="71" spans="1:12" s="1" customFormat="1" ht="15.75" x14ac:dyDescent="0.25">
      <c r="A71" s="15" t="s">
        <v>68</v>
      </c>
      <c r="B71" s="16"/>
      <c r="C71" s="16"/>
      <c r="D71" s="13">
        <v>100600000</v>
      </c>
      <c r="E71" s="13">
        <v>102663000</v>
      </c>
      <c r="F71" s="13">
        <v>47798900</v>
      </c>
      <c r="G71" s="13">
        <v>52830647.560000002</v>
      </c>
      <c r="H71" s="13">
        <f t="shared" si="4"/>
        <v>5031747.5600000024</v>
      </c>
      <c r="I71" s="13">
        <f t="shared" si="5"/>
        <v>110.52691078664991</v>
      </c>
      <c r="J71" s="5"/>
      <c r="K71" s="5"/>
      <c r="L71" s="5"/>
    </row>
    <row r="72" spans="1:12" s="1" customFormat="1" ht="15.75" x14ac:dyDescent="0.25">
      <c r="A72" s="15" t="s">
        <v>69</v>
      </c>
      <c r="B72" s="16"/>
      <c r="C72" s="16"/>
      <c r="D72" s="13">
        <v>110543600</v>
      </c>
      <c r="E72" s="13">
        <v>147542867</v>
      </c>
      <c r="F72" s="13">
        <v>83982943.200000003</v>
      </c>
      <c r="G72" s="13">
        <v>88940747.290000007</v>
      </c>
      <c r="H72" s="13">
        <f t="shared" si="4"/>
        <v>4957804.0900000036</v>
      </c>
      <c r="I72" s="13">
        <f t="shared" si="5"/>
        <v>105.90334644285247</v>
      </c>
      <c r="J72" s="5"/>
      <c r="K72" s="5"/>
      <c r="L72" s="5"/>
    </row>
    <row r="73" spans="1:12" ht="15.75" x14ac:dyDescent="0.25">
      <c r="A73" s="5"/>
      <c r="B73" s="34"/>
      <c r="C73" s="27"/>
      <c r="D73" s="5"/>
      <c r="E73" s="5"/>
      <c r="F73" s="5"/>
      <c r="G73" s="5"/>
      <c r="H73" s="5"/>
      <c r="I73" s="5"/>
      <c r="J73" s="5"/>
      <c r="K73" s="5"/>
      <c r="L73" s="5"/>
    </row>
    <row r="74" spans="1:12" ht="15.75" x14ac:dyDescent="0.25">
      <c r="A74" s="5"/>
      <c r="B74" s="34"/>
      <c r="C74" s="27"/>
      <c r="D74" s="5"/>
      <c r="E74" s="5"/>
      <c r="F74" s="5"/>
      <c r="G74" s="5"/>
      <c r="H74" s="5"/>
      <c r="I74" s="5"/>
      <c r="J74" s="5"/>
      <c r="K74" s="5"/>
      <c r="L74" s="5"/>
    </row>
    <row r="75" spans="1:12" ht="15.75" x14ac:dyDescent="0.25">
      <c r="A75" s="5"/>
      <c r="B75" s="37"/>
      <c r="C75" s="32" t="s">
        <v>73</v>
      </c>
      <c r="D75" s="6"/>
      <c r="E75" s="6" t="s">
        <v>74</v>
      </c>
      <c r="F75" s="6"/>
      <c r="G75" s="5"/>
      <c r="H75" s="5"/>
      <c r="I75" s="5"/>
      <c r="J75" s="5"/>
      <c r="K75" s="5"/>
      <c r="L75" s="5"/>
    </row>
    <row r="76" spans="1:12" ht="15.75" x14ac:dyDescent="0.25">
      <c r="A76" s="5"/>
      <c r="B76" s="34"/>
      <c r="C76" s="27"/>
      <c r="D76" s="5"/>
      <c r="E76" s="5"/>
      <c r="F76" s="5"/>
      <c r="G76" s="5"/>
      <c r="H76" s="5"/>
      <c r="I76" s="5"/>
      <c r="J76" s="5"/>
      <c r="K76" s="5"/>
      <c r="L76" s="5"/>
    </row>
    <row r="77" spans="1:12" ht="15.75" x14ac:dyDescent="0.25">
      <c r="A77" s="5"/>
      <c r="B77" s="34"/>
      <c r="C77" s="27"/>
      <c r="D77" s="5"/>
      <c r="E77" s="5"/>
      <c r="F77" s="5"/>
      <c r="G77" s="5"/>
      <c r="H77" s="5"/>
      <c r="I77" s="5"/>
      <c r="J77" s="5"/>
      <c r="K77" s="5"/>
      <c r="L77" s="5"/>
    </row>
  </sheetData>
  <mergeCells count="10">
    <mergeCell ref="F1:I1"/>
    <mergeCell ref="A71:C71"/>
    <mergeCell ref="A72:C72"/>
    <mergeCell ref="A3:L3"/>
    <mergeCell ref="A5:L5"/>
    <mergeCell ref="A7:A8"/>
    <mergeCell ref="B7:B8"/>
    <mergeCell ref="C7:C8"/>
    <mergeCell ref="D7:I7"/>
    <mergeCell ref="E2:I2"/>
  </mergeCells>
  <pageMargins left="1.1023622047244095" right="0.11811023622047245" top="0.59055118110236227" bottom="0.59055118110236227" header="0.31496062992125984" footer="0.31496062992125984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2026-07-21T09:06:21Z</cp:lastPrinted>
  <dcterms:created xsi:type="dcterms:W3CDTF">2026-07-17T05:54:50Z</dcterms:created>
  <dcterms:modified xsi:type="dcterms:W3CDTF">2026-07-21T09:06:24Z</dcterms:modified>
</cp:coreProperties>
</file>