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Сесії\2026 рік\77 сесія\Рішення для друку\"/>
    </mc:Choice>
  </mc:AlternateContent>
  <xr:revisionPtr revIDLastSave="0" documentId="13_ncr:1_{C3142286-F9B3-47A3-BA16-D9C83A197B57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analiz_vd0" sheetId="2" r:id="rId1"/>
    <sheet name="Лист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_xlnm.Print_Titles" localSheetId="0">analiz_vd0!$7:$8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" i="2" l="1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I154" i="2"/>
  <c r="I155" i="2"/>
  <c r="I156" i="2"/>
  <c r="I157" i="2"/>
  <c r="I158" i="2"/>
  <c r="I159" i="2"/>
  <c r="I160" i="2"/>
  <c r="I161" i="2"/>
  <c r="I162" i="2"/>
  <c r="I163" i="2"/>
  <c r="I164" i="2"/>
  <c r="I165" i="2"/>
  <c r="I166" i="2"/>
  <c r="I167" i="2"/>
  <c r="I168" i="2"/>
  <c r="I169" i="2"/>
  <c r="I170" i="2"/>
  <c r="I171" i="2"/>
  <c r="I172" i="2"/>
  <c r="I173" i="2"/>
  <c r="I174" i="2"/>
  <c r="I175" i="2"/>
  <c r="I176" i="2"/>
  <c r="I177" i="2"/>
  <c r="I178" i="2"/>
  <c r="I179" i="2"/>
  <c r="I180" i="2"/>
  <c r="I181" i="2"/>
  <c r="I182" i="2"/>
  <c r="I183" i="2"/>
  <c r="I184" i="2"/>
  <c r="I185" i="2"/>
  <c r="I186" i="2"/>
  <c r="I187" i="2"/>
  <c r="I188" i="2"/>
  <c r="I189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H173" i="2"/>
  <c r="H174" i="2"/>
  <c r="H175" i="2"/>
  <c r="H176" i="2"/>
  <c r="H177" i="2"/>
  <c r="H178" i="2"/>
  <c r="H179" i="2"/>
  <c r="H180" i="2"/>
  <c r="H181" i="2"/>
  <c r="H182" i="2"/>
  <c r="H183" i="2"/>
  <c r="H184" i="2"/>
  <c r="H185" i="2"/>
  <c r="H186" i="2"/>
  <c r="H187" i="2"/>
  <c r="H188" i="2"/>
  <c r="H189" i="2"/>
</calcChain>
</file>

<file path=xl/sharedStrings.xml><?xml version="1.0" encoding="utf-8"?>
<sst xmlns="http://schemas.openxmlformats.org/spreadsheetml/2006/main" count="378" uniqueCount="142">
  <si>
    <t>Код</t>
  </si>
  <si>
    <t>Показник</t>
  </si>
  <si>
    <t>Затверджений план на рік</t>
  </si>
  <si>
    <t>План на рік з урахуванням змін</t>
  </si>
  <si>
    <t>План на вказаний період з урахуванням змін</t>
  </si>
  <si>
    <t>Касові видатки за вказаний період</t>
  </si>
  <si>
    <t>Залишки плану на період відносно касових</t>
  </si>
  <si>
    <t>% виконання на вказаний період (гр8/гр5*100)</t>
  </si>
  <si>
    <t>(грн)</t>
  </si>
  <si>
    <t>Загальний фонд</t>
  </si>
  <si>
    <t>01</t>
  </si>
  <si>
    <t>Апарат (секретаріат) місцевої ради (Верховної Ради Автономної Республіки Крим, обласних, Київської та Севастопольської міських рад, районних рад і рад міст республіканського та районного значення Автономної Республіки Крим, міських, селищних, сільськ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</si>
  <si>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</si>
  <si>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</si>
  <si>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</si>
  <si>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</si>
  <si>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</si>
  <si>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</si>
  <si>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</si>
  <si>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</si>
  <si>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</si>
  <si>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</si>
  <si>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2273</t>
  </si>
  <si>
    <t>Оплата електроенергії</t>
  </si>
  <si>
    <t>2274</t>
  </si>
  <si>
    <t>Оплата природного газу</t>
  </si>
  <si>
    <t>2275</t>
  </si>
  <si>
    <t>Оплата інших енергоносіїв та інших комунальних послуг</t>
  </si>
  <si>
    <t>2282</t>
  </si>
  <si>
    <t>Окремі заходи по реалізації державних (регіональних) програм, не віднесені до заходів розвитку</t>
  </si>
  <si>
    <t>2800</t>
  </si>
  <si>
    <t>Інші поточні видатки</t>
  </si>
  <si>
    <t>3110</t>
  </si>
  <si>
    <t>Придбання обладнання і предметів довгострокового користування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</si>
  <si>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</si>
  <si>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</si>
  <si>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0180</t>
  </si>
  <si>
    <t>Інша діяльність у сфері державного управління</t>
  </si>
  <si>
    <t>Первинна медична допомога населенню, що надається центрами первинної медичної (медико-санітарної) допомоги</t>
  </si>
  <si>
    <t>2610</t>
  </si>
  <si>
    <t>Субсидії та поточні трансферти підприємствам (установам, організаціям)</t>
  </si>
  <si>
    <t>2112</t>
  </si>
  <si>
    <t>Первинна медична допомога населенню, що надається фельдшерськими, фельдшерсько-акушерськими пунктами</t>
  </si>
  <si>
    <t>2113</t>
  </si>
  <si>
    <t>Первинна медична допомога населенню, що надається амбулаторно-поліклінічними закладами (відділеннями)</t>
  </si>
  <si>
    <t>3210</t>
  </si>
  <si>
    <t>Капітальні трансферти підприємствам (установам, організаціям)</t>
  </si>
  <si>
    <t>3032</t>
  </si>
  <si>
    <t>Надання пільг окремим категоріям громадян з оплати послуг зв`язку</t>
  </si>
  <si>
    <t>2730</t>
  </si>
  <si>
    <t>Інші виплати населенню</t>
  </si>
  <si>
    <t>3033</t>
  </si>
  <si>
    <t>Компенсаційні виплати на пільговий проїзд автомобільним транспортом окремим категоріям громадян</t>
  </si>
  <si>
    <t>3112</t>
  </si>
  <si>
    <t>Заходи державної політики з питань дітей та їх соціального захисту</t>
  </si>
  <si>
    <t>3133</t>
  </si>
  <si>
    <t>Забезпечення молодіжними центрами соціального становлення та розвитку молоді та інші заходи у сфері молодіжної політики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</si>
  <si>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</si>
  <si>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</si>
  <si>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</si>
  <si>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</si>
  <si>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Організація та проведення громадських робіт</t>
  </si>
  <si>
    <t>3242</t>
  </si>
  <si>
    <t>Інші заходи та заклади у сфері соціального захисту і соціального забезпечення</t>
  </si>
  <si>
    <t>4030</t>
  </si>
  <si>
    <t>Забезпечення діяльності бібліотек</t>
  </si>
  <si>
    <t>4060</t>
  </si>
  <si>
    <t>Забезпечення діяльності палаців i будинків культури, клубів, центрів дозвілля та iнших клубних закладів</t>
  </si>
  <si>
    <t>2272</t>
  </si>
  <si>
    <t>Оплата водопостачання та водовідведення</t>
  </si>
  <si>
    <t>4082</t>
  </si>
  <si>
    <t>Інші заходи в галузі культури і мистецтва</t>
  </si>
  <si>
    <t>4084</t>
  </si>
  <si>
    <t>Проектування, реставрація та охорона пам`яток культурної спадщини</t>
  </si>
  <si>
    <t>5011</t>
  </si>
  <si>
    <t>Проведення навчально-тренувальних зборів і змагань з олімпійських видів спорту</t>
  </si>
  <si>
    <t>6030</t>
  </si>
  <si>
    <t>Організація благоустрою населених пунктів</t>
  </si>
  <si>
    <t>7130</t>
  </si>
  <si>
    <t>Здійснення заходів із землеустрою</t>
  </si>
  <si>
    <t>7461</t>
  </si>
  <si>
    <t>Утримання та розвиток автомобільних доріг та дорожньої інфраструктури за рахунок коштів місцевого бюджету</t>
  </si>
  <si>
    <t>7680</t>
  </si>
  <si>
    <t>Членські внески до асоціацій органів місцевого самоврядування</t>
  </si>
  <si>
    <t>7693</t>
  </si>
  <si>
    <t>Інші заходи, пов`язані з економічною діяльністю</t>
  </si>
  <si>
    <t>8110</t>
  </si>
  <si>
    <t>Заходи із запобігання та ліквідації надзвичайних ситуацій та наслідків стихійного лиха</t>
  </si>
  <si>
    <t>8230</t>
  </si>
  <si>
    <t>Інші заходи громадського порядку та безпеки</t>
  </si>
  <si>
    <t>8330</t>
  </si>
  <si>
    <t>Інша діяльність у сфері екології та охорони природних ресурсів</t>
  </si>
  <si>
    <t>06</t>
  </si>
  <si>
    <t>Орган з питань освіти і науки</t>
  </si>
  <si>
    <t>2250</t>
  </si>
  <si>
    <t>Видатки на відрядження</t>
  </si>
  <si>
    <t>1010</t>
  </si>
  <si>
    <t>Надання дошкільної освіти</t>
  </si>
  <si>
    <t>2230</t>
  </si>
  <si>
    <t>Продукти харчування</t>
  </si>
  <si>
    <t>1021</t>
  </si>
  <si>
    <t>Надання загальної середньої освіти закладами загальної середньої освіти за рахунок коштів місцевого бюджету</t>
  </si>
  <si>
    <t>3132</t>
  </si>
  <si>
    <t>Капітальний ремонт інших об`єктів</t>
  </si>
  <si>
    <t>1031</t>
  </si>
  <si>
    <t>Надання загальної середньої освіти закладами загальної середньої освіти за рахунок освітньої субвенції</t>
  </si>
  <si>
    <t>1130</t>
  </si>
  <si>
    <t>Методичне забезпечення діяльності закладів освіти</t>
  </si>
  <si>
    <t>1141</t>
  </si>
  <si>
    <t>Забезпечення діяльності інших закладів у сфері освіти</t>
  </si>
  <si>
    <t>1142</t>
  </si>
  <si>
    <t>Інші програми та заходи у сфері освіти</t>
  </si>
  <si>
    <t>1200</t>
  </si>
  <si>
    <t>Проведення (надання) додаткових психолого- 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</si>
  <si>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</si>
  <si>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</si>
  <si>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1702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</si>
  <si>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</si>
  <si>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37</t>
  </si>
  <si>
    <t>Орган з питань фінансів</t>
  </si>
  <si>
    <t>8710</t>
  </si>
  <si>
    <t>Резервний фонд місцевого бюджету</t>
  </si>
  <si>
    <t>9000</t>
  </si>
  <si>
    <t>Нерозподілені видатки</t>
  </si>
  <si>
    <t>9730</t>
  </si>
  <si>
    <t>Субвенція з місцевого бюджету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</t>
  </si>
  <si>
    <t>2620</t>
  </si>
  <si>
    <t>Поточні трансферти органам державного управління інших рівнів</t>
  </si>
  <si>
    <t>9770</t>
  </si>
  <si>
    <t>Інші субвенції з місцевого бюджету</t>
  </si>
  <si>
    <t>3220</t>
  </si>
  <si>
    <t>Капітальні трансферти органам державного управління інших рівнів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</si>
  <si>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</si>
  <si>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</si>
  <si>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 xml:space="preserve"> </t>
  </si>
  <si>
    <t xml:space="preserve">Усього </t>
  </si>
  <si>
    <t>Олександр ТЕРЕЩУК</t>
  </si>
  <si>
    <t>Аналіз виконання видатків за І півріччя 2026 року</t>
  </si>
  <si>
    <t>Додаток 3</t>
  </si>
  <si>
    <t>про виконання сільського бюджету за І квартал 2026 року"</t>
  </si>
  <si>
    <r>
      <t xml:space="preserve">до рішення сесії від 20.07.2026 № </t>
    </r>
    <r>
      <rPr>
        <u/>
        <sz val="10"/>
        <rFont val="Arial"/>
        <family val="2"/>
      </rPr>
      <t>4621</t>
    </r>
    <r>
      <rPr>
        <sz val="10"/>
        <rFont val="Arial"/>
        <charset val="204"/>
      </rPr>
      <t xml:space="preserve"> "Про затвердження звіту</t>
    </r>
  </si>
  <si>
    <t>Секретар сільської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</si>
</sst>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14"/>
      <name val="Arial"/>
      <family val="2"/>
    </font>
    <font>
      <b/>
      <sz val="10"/>
      <name val="Arial"/>
      <family val="2"/>
    </font>
    <font>
      <b/>
      <sz val="10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1"/>
      <color indexed="62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name val="Arial Cyr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52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Helv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u/>
      <sz val="10"/>
      <name val="Arial"/>
      <family val="2"/>
    </font>
    <font>
      <sz val="1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7">
    <xf numFmtId="0" fontId="0" fillId="0" borderId="0"/>
    <xf numFmtId="0" fontId="1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7" fillId="0" borderId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8" fillId="8" borderId="2" applyNumberFormat="0" applyAlignment="0" applyProtection="0"/>
    <xf numFmtId="0" fontId="9" fillId="5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4" fillId="0" borderId="0"/>
    <xf numFmtId="0" fontId="15" fillId="0" borderId="6" applyNumberFormat="0" applyFill="0" applyAlignment="0" applyProtection="0"/>
    <xf numFmtId="0" fontId="16" fillId="21" borderId="7" applyNumberFormat="0" applyAlignment="0" applyProtection="0"/>
    <xf numFmtId="0" fontId="17" fillId="0" borderId="0" applyNumberFormat="0" applyFill="0" applyBorder="0" applyAlignment="0" applyProtection="0"/>
    <xf numFmtId="0" fontId="18" fillId="22" borderId="2" applyNumberFormat="0" applyAlignment="0" applyProtection="0"/>
    <xf numFmtId="0" fontId="19" fillId="0" borderId="0"/>
    <xf numFmtId="0" fontId="20" fillId="0" borderId="8" applyNumberFormat="0" applyFill="0" applyAlignment="0" applyProtection="0"/>
    <xf numFmtId="0" fontId="21" fillId="4" borderId="0" applyNumberFormat="0" applyBorder="0" applyAlignment="0" applyProtection="0"/>
    <xf numFmtId="0" fontId="5" fillId="23" borderId="9" applyNumberFormat="0" applyFont="0" applyAlignment="0" applyProtection="0"/>
    <xf numFmtId="0" fontId="1" fillId="23" borderId="9" applyNumberFormat="0" applyFont="0" applyAlignment="0" applyProtection="0"/>
    <xf numFmtId="0" fontId="22" fillId="22" borderId="10" applyNumberFormat="0" applyAlignment="0" applyProtection="0"/>
    <xf numFmtId="0" fontId="23" fillId="24" borderId="0" applyNumberFormat="0" applyBorder="0" applyAlignment="0" applyProtection="0"/>
    <xf numFmtId="0" fontId="24" fillId="0" borderId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1"/>
    <xf numFmtId="0" fontId="3" fillId="0" borderId="0" xfId="1" applyFont="1" applyAlignment="1">
      <alignment horizontal="center"/>
    </xf>
    <xf numFmtId="0" fontId="1" fillId="0" borderId="0" xfId="1" applyAlignment="1">
      <alignment horizontal="right"/>
    </xf>
    <xf numFmtId="0" fontId="3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4" fontId="1" fillId="0" borderId="0" xfId="1" applyNumberFormat="1" applyAlignment="1">
      <alignment vertical="center"/>
    </xf>
    <xf numFmtId="0" fontId="1" fillId="0" borderId="0" xfId="1" applyAlignment="1">
      <alignment wrapText="1"/>
    </xf>
    <xf numFmtId="0" fontId="1" fillId="0" borderId="0" xfId="1" applyAlignment="1">
      <alignment vertical="center" wrapText="1"/>
    </xf>
    <xf numFmtId="0" fontId="1" fillId="0" borderId="0" xfId="1" applyAlignment="1">
      <alignment horizontal="center"/>
    </xf>
    <xf numFmtId="0" fontId="1" fillId="0" borderId="0" xfId="1" applyAlignment="1">
      <alignment horizontal="center" vertical="center"/>
    </xf>
    <xf numFmtId="0" fontId="3" fillId="0" borderId="1" xfId="1" applyFont="1" applyBorder="1" applyAlignment="1">
      <alignment horizontal="center"/>
    </xf>
    <xf numFmtId="0" fontId="1" fillId="0" borderId="1" xfId="1" applyBorder="1"/>
    <xf numFmtId="0" fontId="1" fillId="0" borderId="1" xfId="1" applyBorder="1" applyAlignment="1">
      <alignment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vertical="center" wrapText="1"/>
    </xf>
    <xf numFmtId="4" fontId="1" fillId="0" borderId="1" xfId="1" applyNumberFormat="1" applyBorder="1" applyAlignment="1">
      <alignment vertical="center"/>
    </xf>
    <xf numFmtId="4" fontId="27" fillId="2" borderId="1" xfId="1" applyNumberFormat="1" applyFont="1" applyFill="1" applyBorder="1" applyAlignment="1">
      <alignment vertical="center"/>
    </xf>
    <xf numFmtId="0" fontId="28" fillId="0" borderId="0" xfId="1" applyFont="1"/>
    <xf numFmtId="0" fontId="29" fillId="0" borderId="0" xfId="1" applyFont="1" applyAlignment="1">
      <alignment wrapText="1"/>
    </xf>
    <xf numFmtId="0" fontId="29" fillId="0" borderId="0" xfId="1" applyFont="1"/>
    <xf numFmtId="0" fontId="31" fillId="0" borderId="0" xfId="1" applyFont="1"/>
    <xf numFmtId="0" fontId="1" fillId="0" borderId="0" xfId="1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</cellXfs>
  <cellStyles count="67">
    <cellStyle name="20% — акцент1" xfId="2" xr:uid="{00000000-0005-0000-0000-000000000000}"/>
    <cellStyle name="20% — акцент2" xfId="3" xr:uid="{00000000-0005-0000-0000-000001000000}"/>
    <cellStyle name="20% — акцент3" xfId="4" xr:uid="{00000000-0005-0000-0000-000002000000}"/>
    <cellStyle name="20% — акцент4" xfId="5" xr:uid="{00000000-0005-0000-0000-000003000000}"/>
    <cellStyle name="20% — акцент5" xfId="6" xr:uid="{00000000-0005-0000-0000-000004000000}"/>
    <cellStyle name="20% — акцент6" xfId="7" xr:uid="{00000000-0005-0000-0000-000005000000}"/>
    <cellStyle name="20% – Акцентування1" xfId="8" xr:uid="{00000000-0005-0000-0000-000006000000}"/>
    <cellStyle name="20% – Акцентування2" xfId="9" xr:uid="{00000000-0005-0000-0000-000007000000}"/>
    <cellStyle name="20% – Акцентування3" xfId="10" xr:uid="{00000000-0005-0000-0000-000008000000}"/>
    <cellStyle name="20% – Акцентування4" xfId="11" xr:uid="{00000000-0005-0000-0000-000009000000}"/>
    <cellStyle name="20% – Акцентування5" xfId="12" xr:uid="{00000000-0005-0000-0000-00000A000000}"/>
    <cellStyle name="20% – Акцентування6" xfId="13" xr:uid="{00000000-0005-0000-0000-00000B000000}"/>
    <cellStyle name="40% — акцент1" xfId="14" xr:uid="{00000000-0005-0000-0000-00000C000000}"/>
    <cellStyle name="40% — акцент2" xfId="15" xr:uid="{00000000-0005-0000-0000-00000D000000}"/>
    <cellStyle name="40% — акцент3" xfId="16" xr:uid="{00000000-0005-0000-0000-00000E000000}"/>
    <cellStyle name="40% — акцент4" xfId="17" xr:uid="{00000000-0005-0000-0000-00000F000000}"/>
    <cellStyle name="40% — акцент5" xfId="18" xr:uid="{00000000-0005-0000-0000-000010000000}"/>
    <cellStyle name="40% — акцент6" xfId="19" xr:uid="{00000000-0005-0000-0000-000011000000}"/>
    <cellStyle name="40% – Акцентування1" xfId="20" xr:uid="{00000000-0005-0000-0000-000012000000}"/>
    <cellStyle name="40% – Акцентування2" xfId="21" xr:uid="{00000000-0005-0000-0000-000013000000}"/>
    <cellStyle name="40% – Акцентування3" xfId="22" xr:uid="{00000000-0005-0000-0000-000014000000}"/>
    <cellStyle name="40% – Акцентування4" xfId="23" xr:uid="{00000000-0005-0000-0000-000015000000}"/>
    <cellStyle name="40% – Акцентування5" xfId="24" xr:uid="{00000000-0005-0000-0000-000016000000}"/>
    <cellStyle name="40% – Акцентування6" xfId="25" xr:uid="{00000000-0005-0000-0000-000017000000}"/>
    <cellStyle name="60% — акцент1" xfId="26" xr:uid="{00000000-0005-0000-0000-000018000000}"/>
    <cellStyle name="60% — акцент2" xfId="27" xr:uid="{00000000-0005-0000-0000-000019000000}"/>
    <cellStyle name="60% — акцент3" xfId="28" xr:uid="{00000000-0005-0000-0000-00001A000000}"/>
    <cellStyle name="60% — акцент4" xfId="29" xr:uid="{00000000-0005-0000-0000-00001B000000}"/>
    <cellStyle name="60% — акцент5" xfId="30" xr:uid="{00000000-0005-0000-0000-00001C000000}"/>
    <cellStyle name="60% — акцент6" xfId="31" xr:uid="{00000000-0005-0000-0000-00001D000000}"/>
    <cellStyle name="60% – Акцентування1" xfId="32" xr:uid="{00000000-0005-0000-0000-00001E000000}"/>
    <cellStyle name="60% – Акцентування2" xfId="33" xr:uid="{00000000-0005-0000-0000-00001F000000}"/>
    <cellStyle name="60% – Акцентування3" xfId="34" xr:uid="{00000000-0005-0000-0000-000020000000}"/>
    <cellStyle name="60% – Акцентування4" xfId="35" xr:uid="{00000000-0005-0000-0000-000021000000}"/>
    <cellStyle name="60% – Акцентування5" xfId="36" xr:uid="{00000000-0005-0000-0000-000022000000}"/>
    <cellStyle name="60% – Акцентування6" xfId="37" xr:uid="{00000000-0005-0000-0000-000023000000}"/>
    <cellStyle name="Normal_Доходи" xfId="38" xr:uid="{00000000-0005-0000-0000-000024000000}"/>
    <cellStyle name="Акцентування1" xfId="39" xr:uid="{00000000-0005-0000-0000-000025000000}"/>
    <cellStyle name="Акцентування2" xfId="40" xr:uid="{00000000-0005-0000-0000-000026000000}"/>
    <cellStyle name="Акцентування3" xfId="41" xr:uid="{00000000-0005-0000-0000-000027000000}"/>
    <cellStyle name="Акцентування4" xfId="42" xr:uid="{00000000-0005-0000-0000-000028000000}"/>
    <cellStyle name="Акцентування5" xfId="43" xr:uid="{00000000-0005-0000-0000-000029000000}"/>
    <cellStyle name="Акцентування6" xfId="44" xr:uid="{00000000-0005-0000-0000-00002A000000}"/>
    <cellStyle name="Ввід" xfId="45" xr:uid="{00000000-0005-0000-0000-00002B000000}"/>
    <cellStyle name="Добре" xfId="46" xr:uid="{00000000-0005-0000-0000-00002C000000}"/>
    <cellStyle name="Заголовок 1 2" xfId="47" xr:uid="{00000000-0005-0000-0000-00002D000000}"/>
    <cellStyle name="Заголовок 2 2" xfId="48" xr:uid="{00000000-0005-0000-0000-00002E000000}"/>
    <cellStyle name="Заголовок 3 2" xfId="49" xr:uid="{00000000-0005-0000-0000-00002F000000}"/>
    <cellStyle name="Заголовок 4 2" xfId="50" xr:uid="{00000000-0005-0000-0000-000030000000}"/>
    <cellStyle name="Звичайний 2" xfId="51" xr:uid="{00000000-0005-0000-0000-000031000000}"/>
    <cellStyle name="Звичайний 3" xfId="52" xr:uid="{00000000-0005-0000-0000-000032000000}"/>
    <cellStyle name="Зв'язана клітинка" xfId="53" xr:uid="{00000000-0005-0000-0000-000033000000}"/>
    <cellStyle name="Контрольна клітинка" xfId="54" xr:uid="{00000000-0005-0000-0000-000034000000}"/>
    <cellStyle name="Назва" xfId="55" xr:uid="{00000000-0005-0000-0000-000035000000}"/>
    <cellStyle name="Обчислення" xfId="56" xr:uid="{00000000-0005-0000-0000-000036000000}"/>
    <cellStyle name="Обычный" xfId="0" builtinId="0"/>
    <cellStyle name="Обычный 2" xfId="1" xr:uid="{00000000-0005-0000-0000-000038000000}"/>
    <cellStyle name="Обычный 3" xfId="57" xr:uid="{00000000-0005-0000-0000-000039000000}"/>
    <cellStyle name="Підсумок" xfId="58" xr:uid="{00000000-0005-0000-0000-00003A000000}"/>
    <cellStyle name="Поганий" xfId="59" xr:uid="{00000000-0005-0000-0000-00003B000000}"/>
    <cellStyle name="Примечание 2" xfId="60" xr:uid="{00000000-0005-0000-0000-00003C000000}"/>
    <cellStyle name="Примітка" xfId="61" xr:uid="{00000000-0005-0000-0000-00003D000000}"/>
    <cellStyle name="Результат" xfId="62" xr:uid="{00000000-0005-0000-0000-00003E000000}"/>
    <cellStyle name="Середній" xfId="63" xr:uid="{00000000-0005-0000-0000-00003F000000}"/>
    <cellStyle name="Стиль 1" xfId="64" xr:uid="{00000000-0005-0000-0000-000040000000}"/>
    <cellStyle name="Текст попередження" xfId="65" xr:uid="{00000000-0005-0000-0000-000041000000}"/>
    <cellStyle name="Текст пояснення" xfId="66" xr:uid="{00000000-0005-0000-0000-000042000000}"/>
  </cellStyles>
  <dxfs count="48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9"/>
  <sheetViews>
    <sheetView tabSelected="1" topLeftCell="B181" workbookViewId="0">
      <selection activeCell="C194" sqref="C194"/>
    </sheetView>
  </sheetViews>
  <sheetFormatPr defaultRowHeight="12.75" x14ac:dyDescent="0.2"/>
  <cols>
    <col min="1" max="1" width="0" style="1" hidden="1" customWidth="1"/>
    <col min="2" max="2" width="11.5703125" style="9" customWidth="1"/>
    <col min="3" max="3" width="51.42578125" style="7" customWidth="1"/>
    <col min="4" max="9" width="15.7109375" style="1" customWidth="1"/>
    <col min="10" max="249" width="9.140625" style="1"/>
    <col min="250" max="250" width="12.7109375" style="1" customWidth="1"/>
    <col min="251" max="251" width="50.7109375" style="1" customWidth="1"/>
    <col min="252" max="265" width="15.7109375" style="1" customWidth="1"/>
    <col min="266" max="505" width="9.140625" style="1"/>
    <col min="506" max="506" width="12.7109375" style="1" customWidth="1"/>
    <col min="507" max="507" width="50.7109375" style="1" customWidth="1"/>
    <col min="508" max="521" width="15.7109375" style="1" customWidth="1"/>
    <col min="522" max="761" width="9.140625" style="1"/>
    <col min="762" max="762" width="12.7109375" style="1" customWidth="1"/>
    <col min="763" max="763" width="50.7109375" style="1" customWidth="1"/>
    <col min="764" max="777" width="15.7109375" style="1" customWidth="1"/>
    <col min="778" max="1017" width="9.140625" style="1"/>
    <col min="1018" max="1018" width="12.7109375" style="1" customWidth="1"/>
    <col min="1019" max="1019" width="50.7109375" style="1" customWidth="1"/>
    <col min="1020" max="1033" width="15.7109375" style="1" customWidth="1"/>
    <col min="1034" max="1273" width="9.140625" style="1"/>
    <col min="1274" max="1274" width="12.7109375" style="1" customWidth="1"/>
    <col min="1275" max="1275" width="50.7109375" style="1" customWidth="1"/>
    <col min="1276" max="1289" width="15.7109375" style="1" customWidth="1"/>
    <col min="1290" max="1529" width="9.140625" style="1"/>
    <col min="1530" max="1530" width="12.7109375" style="1" customWidth="1"/>
    <col min="1531" max="1531" width="50.7109375" style="1" customWidth="1"/>
    <col min="1532" max="1545" width="15.7109375" style="1" customWidth="1"/>
    <col min="1546" max="1785" width="9.140625" style="1"/>
    <col min="1786" max="1786" width="12.7109375" style="1" customWidth="1"/>
    <col min="1787" max="1787" width="50.7109375" style="1" customWidth="1"/>
    <col min="1788" max="1801" width="15.7109375" style="1" customWidth="1"/>
    <col min="1802" max="2041" width="9.140625" style="1"/>
    <col min="2042" max="2042" width="12.7109375" style="1" customWidth="1"/>
    <col min="2043" max="2043" width="50.7109375" style="1" customWidth="1"/>
    <col min="2044" max="2057" width="15.7109375" style="1" customWidth="1"/>
    <col min="2058" max="2297" width="9.140625" style="1"/>
    <col min="2298" max="2298" width="12.7109375" style="1" customWidth="1"/>
    <col min="2299" max="2299" width="50.7109375" style="1" customWidth="1"/>
    <col min="2300" max="2313" width="15.7109375" style="1" customWidth="1"/>
    <col min="2314" max="2553" width="9.140625" style="1"/>
    <col min="2554" max="2554" width="12.7109375" style="1" customWidth="1"/>
    <col min="2555" max="2555" width="50.7109375" style="1" customWidth="1"/>
    <col min="2556" max="2569" width="15.7109375" style="1" customWidth="1"/>
    <col min="2570" max="2809" width="9.140625" style="1"/>
    <col min="2810" max="2810" width="12.7109375" style="1" customWidth="1"/>
    <col min="2811" max="2811" width="50.7109375" style="1" customWidth="1"/>
    <col min="2812" max="2825" width="15.7109375" style="1" customWidth="1"/>
    <col min="2826" max="3065" width="9.140625" style="1"/>
    <col min="3066" max="3066" width="12.7109375" style="1" customWidth="1"/>
    <col min="3067" max="3067" width="50.7109375" style="1" customWidth="1"/>
    <col min="3068" max="3081" width="15.7109375" style="1" customWidth="1"/>
    <col min="3082" max="3321" width="9.140625" style="1"/>
    <col min="3322" max="3322" width="12.7109375" style="1" customWidth="1"/>
    <col min="3323" max="3323" width="50.7109375" style="1" customWidth="1"/>
    <col min="3324" max="3337" width="15.7109375" style="1" customWidth="1"/>
    <col min="3338" max="3577" width="9.140625" style="1"/>
    <col min="3578" max="3578" width="12.7109375" style="1" customWidth="1"/>
    <col min="3579" max="3579" width="50.7109375" style="1" customWidth="1"/>
    <col min="3580" max="3593" width="15.7109375" style="1" customWidth="1"/>
    <col min="3594" max="3833" width="9.140625" style="1"/>
    <col min="3834" max="3834" width="12.7109375" style="1" customWidth="1"/>
    <col min="3835" max="3835" width="50.7109375" style="1" customWidth="1"/>
    <col min="3836" max="3849" width="15.7109375" style="1" customWidth="1"/>
    <col min="3850" max="4089" width="9.140625" style="1"/>
    <col min="4090" max="4090" width="12.7109375" style="1" customWidth="1"/>
    <col min="4091" max="4091" width="50.7109375" style="1" customWidth="1"/>
    <col min="4092" max="4105" width="15.7109375" style="1" customWidth="1"/>
    <col min="4106" max="4345" width="9.140625" style="1"/>
    <col min="4346" max="4346" width="12.7109375" style="1" customWidth="1"/>
    <col min="4347" max="4347" width="50.7109375" style="1" customWidth="1"/>
    <col min="4348" max="4361" width="15.7109375" style="1" customWidth="1"/>
    <col min="4362" max="4601" width="9.140625" style="1"/>
    <col min="4602" max="4602" width="12.7109375" style="1" customWidth="1"/>
    <col min="4603" max="4603" width="50.7109375" style="1" customWidth="1"/>
    <col min="4604" max="4617" width="15.7109375" style="1" customWidth="1"/>
    <col min="4618" max="4857" width="9.140625" style="1"/>
    <col min="4858" max="4858" width="12.7109375" style="1" customWidth="1"/>
    <col min="4859" max="4859" width="50.7109375" style="1" customWidth="1"/>
    <col min="4860" max="4873" width="15.7109375" style="1" customWidth="1"/>
    <col min="4874" max="5113" width="9.140625" style="1"/>
    <col min="5114" max="5114" width="12.7109375" style="1" customWidth="1"/>
    <col min="5115" max="5115" width="50.7109375" style="1" customWidth="1"/>
    <col min="5116" max="5129" width="15.7109375" style="1" customWidth="1"/>
    <col min="5130" max="5369" width="9.140625" style="1"/>
    <col min="5370" max="5370" width="12.7109375" style="1" customWidth="1"/>
    <col min="5371" max="5371" width="50.7109375" style="1" customWidth="1"/>
    <col min="5372" max="5385" width="15.7109375" style="1" customWidth="1"/>
    <col min="5386" max="5625" width="9.140625" style="1"/>
    <col min="5626" max="5626" width="12.7109375" style="1" customWidth="1"/>
    <col min="5627" max="5627" width="50.7109375" style="1" customWidth="1"/>
    <col min="5628" max="5641" width="15.7109375" style="1" customWidth="1"/>
    <col min="5642" max="5881" width="9.140625" style="1"/>
    <col min="5882" max="5882" width="12.7109375" style="1" customWidth="1"/>
    <col min="5883" max="5883" width="50.7109375" style="1" customWidth="1"/>
    <col min="5884" max="5897" width="15.7109375" style="1" customWidth="1"/>
    <col min="5898" max="6137" width="9.140625" style="1"/>
    <col min="6138" max="6138" width="12.7109375" style="1" customWidth="1"/>
    <col min="6139" max="6139" width="50.7109375" style="1" customWidth="1"/>
    <col min="6140" max="6153" width="15.7109375" style="1" customWidth="1"/>
    <col min="6154" max="6393" width="9.140625" style="1"/>
    <col min="6394" max="6394" width="12.7109375" style="1" customWidth="1"/>
    <col min="6395" max="6395" width="50.7109375" style="1" customWidth="1"/>
    <col min="6396" max="6409" width="15.7109375" style="1" customWidth="1"/>
    <col min="6410" max="6649" width="9.140625" style="1"/>
    <col min="6650" max="6650" width="12.7109375" style="1" customWidth="1"/>
    <col min="6651" max="6651" width="50.7109375" style="1" customWidth="1"/>
    <col min="6652" max="6665" width="15.7109375" style="1" customWidth="1"/>
    <col min="6666" max="6905" width="9.140625" style="1"/>
    <col min="6906" max="6906" width="12.7109375" style="1" customWidth="1"/>
    <col min="6907" max="6907" width="50.7109375" style="1" customWidth="1"/>
    <col min="6908" max="6921" width="15.7109375" style="1" customWidth="1"/>
    <col min="6922" max="7161" width="9.140625" style="1"/>
    <col min="7162" max="7162" width="12.7109375" style="1" customWidth="1"/>
    <col min="7163" max="7163" width="50.7109375" style="1" customWidth="1"/>
    <col min="7164" max="7177" width="15.7109375" style="1" customWidth="1"/>
    <col min="7178" max="7417" width="9.140625" style="1"/>
    <col min="7418" max="7418" width="12.7109375" style="1" customWidth="1"/>
    <col min="7419" max="7419" width="50.7109375" style="1" customWidth="1"/>
    <col min="7420" max="7433" width="15.7109375" style="1" customWidth="1"/>
    <col min="7434" max="7673" width="9.140625" style="1"/>
    <col min="7674" max="7674" width="12.7109375" style="1" customWidth="1"/>
    <col min="7675" max="7675" width="50.7109375" style="1" customWidth="1"/>
    <col min="7676" max="7689" width="15.7109375" style="1" customWidth="1"/>
    <col min="7690" max="7929" width="9.140625" style="1"/>
    <col min="7930" max="7930" width="12.7109375" style="1" customWidth="1"/>
    <col min="7931" max="7931" width="50.7109375" style="1" customWidth="1"/>
    <col min="7932" max="7945" width="15.7109375" style="1" customWidth="1"/>
    <col min="7946" max="8185" width="9.140625" style="1"/>
    <col min="8186" max="8186" width="12.7109375" style="1" customWidth="1"/>
    <col min="8187" max="8187" width="50.7109375" style="1" customWidth="1"/>
    <col min="8188" max="8201" width="15.7109375" style="1" customWidth="1"/>
    <col min="8202" max="8441" width="9.140625" style="1"/>
    <col min="8442" max="8442" width="12.7109375" style="1" customWidth="1"/>
    <col min="8443" max="8443" width="50.7109375" style="1" customWidth="1"/>
    <col min="8444" max="8457" width="15.7109375" style="1" customWidth="1"/>
    <col min="8458" max="8697" width="9.140625" style="1"/>
    <col min="8698" max="8698" width="12.7109375" style="1" customWidth="1"/>
    <col min="8699" max="8699" width="50.7109375" style="1" customWidth="1"/>
    <col min="8700" max="8713" width="15.7109375" style="1" customWidth="1"/>
    <col min="8714" max="8953" width="9.140625" style="1"/>
    <col min="8954" max="8954" width="12.7109375" style="1" customWidth="1"/>
    <col min="8955" max="8955" width="50.7109375" style="1" customWidth="1"/>
    <col min="8956" max="8969" width="15.7109375" style="1" customWidth="1"/>
    <col min="8970" max="9209" width="9.140625" style="1"/>
    <col min="9210" max="9210" width="12.7109375" style="1" customWidth="1"/>
    <col min="9211" max="9211" width="50.7109375" style="1" customWidth="1"/>
    <col min="9212" max="9225" width="15.7109375" style="1" customWidth="1"/>
    <col min="9226" max="9465" width="9.140625" style="1"/>
    <col min="9466" max="9466" width="12.7109375" style="1" customWidth="1"/>
    <col min="9467" max="9467" width="50.7109375" style="1" customWidth="1"/>
    <col min="9468" max="9481" width="15.7109375" style="1" customWidth="1"/>
    <col min="9482" max="9721" width="9.140625" style="1"/>
    <col min="9722" max="9722" width="12.7109375" style="1" customWidth="1"/>
    <col min="9723" max="9723" width="50.7109375" style="1" customWidth="1"/>
    <col min="9724" max="9737" width="15.7109375" style="1" customWidth="1"/>
    <col min="9738" max="9977" width="9.140625" style="1"/>
    <col min="9978" max="9978" width="12.7109375" style="1" customWidth="1"/>
    <col min="9979" max="9979" width="50.7109375" style="1" customWidth="1"/>
    <col min="9980" max="9993" width="15.7109375" style="1" customWidth="1"/>
    <col min="9994" max="10233" width="9.140625" style="1"/>
    <col min="10234" max="10234" width="12.7109375" style="1" customWidth="1"/>
    <col min="10235" max="10235" width="50.7109375" style="1" customWidth="1"/>
    <col min="10236" max="10249" width="15.7109375" style="1" customWidth="1"/>
    <col min="10250" max="10489" width="9.140625" style="1"/>
    <col min="10490" max="10490" width="12.7109375" style="1" customWidth="1"/>
    <col min="10491" max="10491" width="50.7109375" style="1" customWidth="1"/>
    <col min="10492" max="10505" width="15.7109375" style="1" customWidth="1"/>
    <col min="10506" max="10745" width="9.140625" style="1"/>
    <col min="10746" max="10746" width="12.7109375" style="1" customWidth="1"/>
    <col min="10747" max="10747" width="50.7109375" style="1" customWidth="1"/>
    <col min="10748" max="10761" width="15.7109375" style="1" customWidth="1"/>
    <col min="10762" max="11001" width="9.140625" style="1"/>
    <col min="11002" max="11002" width="12.7109375" style="1" customWidth="1"/>
    <col min="11003" max="11003" width="50.7109375" style="1" customWidth="1"/>
    <col min="11004" max="11017" width="15.7109375" style="1" customWidth="1"/>
    <col min="11018" max="11257" width="9.140625" style="1"/>
    <col min="11258" max="11258" width="12.7109375" style="1" customWidth="1"/>
    <col min="11259" max="11259" width="50.7109375" style="1" customWidth="1"/>
    <col min="11260" max="11273" width="15.7109375" style="1" customWidth="1"/>
    <col min="11274" max="11513" width="9.140625" style="1"/>
    <col min="11514" max="11514" width="12.7109375" style="1" customWidth="1"/>
    <col min="11515" max="11515" width="50.7109375" style="1" customWidth="1"/>
    <col min="11516" max="11529" width="15.7109375" style="1" customWidth="1"/>
    <col min="11530" max="11769" width="9.140625" style="1"/>
    <col min="11770" max="11770" width="12.7109375" style="1" customWidth="1"/>
    <col min="11771" max="11771" width="50.7109375" style="1" customWidth="1"/>
    <col min="11772" max="11785" width="15.7109375" style="1" customWidth="1"/>
    <col min="11786" max="12025" width="9.140625" style="1"/>
    <col min="12026" max="12026" width="12.7109375" style="1" customWidth="1"/>
    <col min="12027" max="12027" width="50.7109375" style="1" customWidth="1"/>
    <col min="12028" max="12041" width="15.7109375" style="1" customWidth="1"/>
    <col min="12042" max="12281" width="9.140625" style="1"/>
    <col min="12282" max="12282" width="12.7109375" style="1" customWidth="1"/>
    <col min="12283" max="12283" width="50.7109375" style="1" customWidth="1"/>
    <col min="12284" max="12297" width="15.7109375" style="1" customWidth="1"/>
    <col min="12298" max="12537" width="9.140625" style="1"/>
    <col min="12538" max="12538" width="12.7109375" style="1" customWidth="1"/>
    <col min="12539" max="12539" width="50.7109375" style="1" customWidth="1"/>
    <col min="12540" max="12553" width="15.7109375" style="1" customWidth="1"/>
    <col min="12554" max="12793" width="9.140625" style="1"/>
    <col min="12794" max="12794" width="12.7109375" style="1" customWidth="1"/>
    <col min="12795" max="12795" width="50.7109375" style="1" customWidth="1"/>
    <col min="12796" max="12809" width="15.7109375" style="1" customWidth="1"/>
    <col min="12810" max="13049" width="9.140625" style="1"/>
    <col min="13050" max="13050" width="12.7109375" style="1" customWidth="1"/>
    <col min="13051" max="13051" width="50.7109375" style="1" customWidth="1"/>
    <col min="13052" max="13065" width="15.7109375" style="1" customWidth="1"/>
    <col min="13066" max="13305" width="9.140625" style="1"/>
    <col min="13306" max="13306" width="12.7109375" style="1" customWidth="1"/>
    <col min="13307" max="13307" width="50.7109375" style="1" customWidth="1"/>
    <col min="13308" max="13321" width="15.7109375" style="1" customWidth="1"/>
    <col min="13322" max="13561" width="9.140625" style="1"/>
    <col min="13562" max="13562" width="12.7109375" style="1" customWidth="1"/>
    <col min="13563" max="13563" width="50.7109375" style="1" customWidth="1"/>
    <col min="13564" max="13577" width="15.7109375" style="1" customWidth="1"/>
    <col min="13578" max="13817" width="9.140625" style="1"/>
    <col min="13818" max="13818" width="12.7109375" style="1" customWidth="1"/>
    <col min="13819" max="13819" width="50.7109375" style="1" customWidth="1"/>
    <col min="13820" max="13833" width="15.7109375" style="1" customWidth="1"/>
    <col min="13834" max="14073" width="9.140625" style="1"/>
    <col min="14074" max="14074" width="12.7109375" style="1" customWidth="1"/>
    <col min="14075" max="14075" width="50.7109375" style="1" customWidth="1"/>
    <col min="14076" max="14089" width="15.7109375" style="1" customWidth="1"/>
    <col min="14090" max="14329" width="9.140625" style="1"/>
    <col min="14330" max="14330" width="12.7109375" style="1" customWidth="1"/>
    <col min="14331" max="14331" width="50.7109375" style="1" customWidth="1"/>
    <col min="14332" max="14345" width="15.7109375" style="1" customWidth="1"/>
    <col min="14346" max="14585" width="9.140625" style="1"/>
    <col min="14586" max="14586" width="12.7109375" style="1" customWidth="1"/>
    <col min="14587" max="14587" width="50.7109375" style="1" customWidth="1"/>
    <col min="14588" max="14601" width="15.7109375" style="1" customWidth="1"/>
    <col min="14602" max="14841" width="9.140625" style="1"/>
    <col min="14842" max="14842" width="12.7109375" style="1" customWidth="1"/>
    <col min="14843" max="14843" width="50.7109375" style="1" customWidth="1"/>
    <col min="14844" max="14857" width="15.7109375" style="1" customWidth="1"/>
    <col min="14858" max="15097" width="9.140625" style="1"/>
    <col min="15098" max="15098" width="12.7109375" style="1" customWidth="1"/>
    <col min="15099" max="15099" width="50.7109375" style="1" customWidth="1"/>
    <col min="15100" max="15113" width="15.7109375" style="1" customWidth="1"/>
    <col min="15114" max="15353" width="9.140625" style="1"/>
    <col min="15354" max="15354" width="12.7109375" style="1" customWidth="1"/>
    <col min="15355" max="15355" width="50.7109375" style="1" customWidth="1"/>
    <col min="15356" max="15369" width="15.7109375" style="1" customWidth="1"/>
    <col min="15370" max="15609" width="9.140625" style="1"/>
    <col min="15610" max="15610" width="12.7109375" style="1" customWidth="1"/>
    <col min="15611" max="15611" width="50.7109375" style="1" customWidth="1"/>
    <col min="15612" max="15625" width="15.7109375" style="1" customWidth="1"/>
    <col min="15626" max="15865" width="9.140625" style="1"/>
    <col min="15866" max="15866" width="12.7109375" style="1" customWidth="1"/>
    <col min="15867" max="15867" width="50.7109375" style="1" customWidth="1"/>
    <col min="15868" max="15881" width="15.7109375" style="1" customWidth="1"/>
    <col min="15882" max="16121" width="9.140625" style="1"/>
    <col min="16122" max="16122" width="12.7109375" style="1" customWidth="1"/>
    <col min="16123" max="16123" width="50.7109375" style="1" customWidth="1"/>
    <col min="16124" max="16137" width="15.7109375" style="1" customWidth="1"/>
    <col min="16138" max="16384" width="9.140625" style="1"/>
  </cols>
  <sheetData>
    <row r="1" spans="1:10" x14ac:dyDescent="0.2">
      <c r="F1" s="1" t="s">
        <v>138</v>
      </c>
    </row>
    <row r="2" spans="1:10" x14ac:dyDescent="0.2">
      <c r="F2" s="21" t="s">
        <v>140</v>
      </c>
    </row>
    <row r="3" spans="1:10" ht="13.5" customHeight="1" x14ac:dyDescent="0.2">
      <c r="F3" s="22" t="s">
        <v>139</v>
      </c>
      <c r="G3" s="22"/>
      <c r="H3" s="22"/>
      <c r="I3" s="22"/>
    </row>
    <row r="4" spans="1:10" ht="22.5" customHeight="1" x14ac:dyDescent="0.25">
      <c r="B4" s="23" t="s">
        <v>137</v>
      </c>
      <c r="C4" s="23"/>
      <c r="D4" s="23"/>
      <c r="E4" s="23"/>
      <c r="F4" s="23"/>
      <c r="G4" s="23"/>
      <c r="H4" s="23"/>
      <c r="I4" s="23"/>
    </row>
    <row r="5" spans="1:10" x14ac:dyDescent="0.2">
      <c r="B5" s="24" t="s">
        <v>9</v>
      </c>
      <c r="C5" s="24"/>
      <c r="D5" s="24"/>
      <c r="E5" s="24"/>
      <c r="F5" s="24"/>
      <c r="G5" s="24"/>
      <c r="H5" s="24"/>
      <c r="I5" s="24"/>
    </row>
    <row r="6" spans="1:10" x14ac:dyDescent="0.2">
      <c r="I6" s="3" t="s">
        <v>8</v>
      </c>
    </row>
    <row r="7" spans="1:10" s="2" customFormat="1" ht="63.75" x14ac:dyDescent="0.2">
      <c r="A7" s="11"/>
      <c r="B7" s="4" t="s">
        <v>0</v>
      </c>
      <c r="C7" s="4" t="s">
        <v>1</v>
      </c>
      <c r="D7" s="4" t="s">
        <v>2</v>
      </c>
      <c r="E7" s="4" t="s">
        <v>3</v>
      </c>
      <c r="F7" s="4" t="s">
        <v>4</v>
      </c>
      <c r="G7" s="4" t="s">
        <v>5</v>
      </c>
      <c r="H7" s="4" t="s">
        <v>6</v>
      </c>
      <c r="I7" s="4" t="s">
        <v>7</v>
      </c>
    </row>
    <row r="8" spans="1:10" x14ac:dyDescent="0.2">
      <c r="A8" s="12"/>
      <c r="B8" s="5">
        <v>1</v>
      </c>
      <c r="C8" s="5">
        <v>2</v>
      </c>
      <c r="D8" s="5">
        <v>3</v>
      </c>
      <c r="E8" s="5">
        <v>4</v>
      </c>
      <c r="F8" s="5">
        <v>5</v>
      </c>
      <c r="G8" s="5">
        <v>8</v>
      </c>
      <c r="H8" s="5">
        <v>15</v>
      </c>
      <c r="I8" s="5">
        <v>16</v>
      </c>
    </row>
    <row r="9" spans="1:10" ht="76.5" x14ac:dyDescent="0.2">
      <c r="A9" s="13">
        <v>1</v>
      </c>
      <c r="B9" s="14" t="s">
        <v>10</v>
      </c>
      <c r="C9" s="15" t="s">
        <v>11</v>
      </c>
      <c r="D9" s="16">
        <v>62611300</v>
      </c>
      <c r="E9" s="16">
        <v>66718225</v>
      </c>
      <c r="F9" s="16">
        <v>33026551.199999999</v>
      </c>
      <c r="G9" s="16">
        <v>23347361.960000008</v>
      </c>
      <c r="H9" s="17">
        <f t="shared" ref="H9:H40" si="0">F9-G9</f>
        <v>9679189.2399999909</v>
      </c>
      <c r="I9" s="17">
        <f t="shared" ref="I9:I40" si="1">IF(F9=0,0,(G9/F9)*100)</f>
        <v>70.692703632948536</v>
      </c>
      <c r="J9" s="6"/>
    </row>
    <row r="10" spans="1:10" ht="63.75" x14ac:dyDescent="0.2">
      <c r="A10" s="13">
        <v>1</v>
      </c>
      <c r="B10" s="14" t="s">
        <v>12</v>
      </c>
      <c r="C10" s="15" t="s">
        <v>13</v>
      </c>
      <c r="D10" s="16">
        <v>21828300</v>
      </c>
      <c r="E10" s="16">
        <v>22173700</v>
      </c>
      <c r="F10" s="16">
        <v>11132262</v>
      </c>
      <c r="G10" s="16">
        <v>10733503.290000003</v>
      </c>
      <c r="H10" s="17">
        <f t="shared" si="0"/>
        <v>398758.70999999717</v>
      </c>
      <c r="I10" s="17">
        <f t="shared" si="1"/>
        <v>96.417990252115899</v>
      </c>
      <c r="J10" s="6"/>
    </row>
    <row r="11" spans="1:10" x14ac:dyDescent="0.2">
      <c r="A11" s="13">
        <v>0</v>
      </c>
      <c r="B11" s="14" t="s">
        <v>14</v>
      </c>
      <c r="C11" s="15" t="s">
        <v>15</v>
      </c>
      <c r="D11" s="16">
        <v>16220000</v>
      </c>
      <c r="E11" s="16">
        <v>16220000</v>
      </c>
      <c r="F11" s="16">
        <v>8006300</v>
      </c>
      <c r="G11" s="16">
        <v>8006288.8300000001</v>
      </c>
      <c r="H11" s="17">
        <f t="shared" si="0"/>
        <v>11.169999999925494</v>
      </c>
      <c r="I11" s="17">
        <f t="shared" si="1"/>
        <v>99.999860484868165</v>
      </c>
      <c r="J11" s="6"/>
    </row>
    <row r="12" spans="1:10" x14ac:dyDescent="0.2">
      <c r="A12" s="13">
        <v>0</v>
      </c>
      <c r="B12" s="14" t="s">
        <v>16</v>
      </c>
      <c r="C12" s="15" t="s">
        <v>17</v>
      </c>
      <c r="D12" s="16">
        <v>3374050</v>
      </c>
      <c r="E12" s="16">
        <v>3374050</v>
      </c>
      <c r="F12" s="16">
        <v>1624280</v>
      </c>
      <c r="G12" s="16">
        <v>1624198.07</v>
      </c>
      <c r="H12" s="17">
        <f t="shared" si="0"/>
        <v>81.929999999934807</v>
      </c>
      <c r="I12" s="17">
        <f t="shared" si="1"/>
        <v>99.994955918930245</v>
      </c>
      <c r="J12" s="6"/>
    </row>
    <row r="13" spans="1:10" x14ac:dyDescent="0.2">
      <c r="A13" s="13">
        <v>0</v>
      </c>
      <c r="B13" s="14" t="s">
        <v>18</v>
      </c>
      <c r="C13" s="15" t="s">
        <v>19</v>
      </c>
      <c r="D13" s="16">
        <v>323093</v>
      </c>
      <c r="E13" s="16">
        <v>337593</v>
      </c>
      <c r="F13" s="16">
        <v>233193</v>
      </c>
      <c r="G13" s="16">
        <v>182886.56</v>
      </c>
      <c r="H13" s="17">
        <f t="shared" si="0"/>
        <v>50306.44</v>
      </c>
      <c r="I13" s="17">
        <f t="shared" si="1"/>
        <v>78.427122598019665</v>
      </c>
      <c r="J13" s="6"/>
    </row>
    <row r="14" spans="1:10" x14ac:dyDescent="0.2">
      <c r="A14" s="13">
        <v>0</v>
      </c>
      <c r="B14" s="14" t="s">
        <v>20</v>
      </c>
      <c r="C14" s="15" t="s">
        <v>21</v>
      </c>
      <c r="D14" s="16">
        <v>1000000</v>
      </c>
      <c r="E14" s="16">
        <v>1178000</v>
      </c>
      <c r="F14" s="16">
        <v>640000</v>
      </c>
      <c r="G14" s="16">
        <v>447442.14</v>
      </c>
      <c r="H14" s="17">
        <f t="shared" si="0"/>
        <v>192557.86</v>
      </c>
      <c r="I14" s="17">
        <f t="shared" si="1"/>
        <v>69.912834375000003</v>
      </c>
      <c r="J14" s="6"/>
    </row>
    <row r="15" spans="1:10" x14ac:dyDescent="0.2">
      <c r="A15" s="13">
        <v>0</v>
      </c>
      <c r="B15" s="14" t="s">
        <v>22</v>
      </c>
      <c r="C15" s="15" t="s">
        <v>23</v>
      </c>
      <c r="D15" s="16">
        <v>427268</v>
      </c>
      <c r="E15" s="16">
        <v>487268</v>
      </c>
      <c r="F15" s="16">
        <v>299100</v>
      </c>
      <c r="G15" s="16">
        <v>253931.77</v>
      </c>
      <c r="H15" s="17">
        <f t="shared" si="0"/>
        <v>45168.23000000001</v>
      </c>
      <c r="I15" s="17">
        <f t="shared" si="1"/>
        <v>84.898619190906047</v>
      </c>
      <c r="J15" s="6"/>
    </row>
    <row r="16" spans="1:10" x14ac:dyDescent="0.2">
      <c r="A16" s="13">
        <v>0</v>
      </c>
      <c r="B16" s="14" t="s">
        <v>24</v>
      </c>
      <c r="C16" s="15" t="s">
        <v>25</v>
      </c>
      <c r="D16" s="16">
        <v>153899</v>
      </c>
      <c r="E16" s="16">
        <v>179899</v>
      </c>
      <c r="F16" s="16">
        <v>100399</v>
      </c>
      <c r="G16" s="16">
        <v>51626.81</v>
      </c>
      <c r="H16" s="17">
        <f t="shared" si="0"/>
        <v>48772.19</v>
      </c>
      <c r="I16" s="17">
        <f t="shared" si="1"/>
        <v>51.421637665713803</v>
      </c>
      <c r="J16" s="6"/>
    </row>
    <row r="17" spans="1:10" x14ac:dyDescent="0.2">
      <c r="A17" s="13">
        <v>0</v>
      </c>
      <c r="B17" s="14" t="s">
        <v>26</v>
      </c>
      <c r="C17" s="15" t="s">
        <v>27</v>
      </c>
      <c r="D17" s="16">
        <v>329440</v>
      </c>
      <c r="E17" s="16">
        <v>328340</v>
      </c>
      <c r="F17" s="16">
        <v>160440</v>
      </c>
      <c r="G17" s="16">
        <v>160391.48000000001</v>
      </c>
      <c r="H17" s="17">
        <f t="shared" si="0"/>
        <v>48.519999999989523</v>
      </c>
      <c r="I17" s="17">
        <f t="shared" si="1"/>
        <v>99.96975816504613</v>
      </c>
      <c r="J17" s="6"/>
    </row>
    <row r="18" spans="1:10" ht="29.25" customHeight="1" x14ac:dyDescent="0.2">
      <c r="A18" s="13">
        <v>0</v>
      </c>
      <c r="B18" s="14" t="s">
        <v>28</v>
      </c>
      <c r="C18" s="15" t="s">
        <v>29</v>
      </c>
      <c r="D18" s="16">
        <v>0</v>
      </c>
      <c r="E18" s="16">
        <v>7100</v>
      </c>
      <c r="F18" s="16">
        <v>7100</v>
      </c>
      <c r="G18" s="16">
        <v>0</v>
      </c>
      <c r="H18" s="17">
        <f t="shared" si="0"/>
        <v>7100</v>
      </c>
      <c r="I18" s="17">
        <f t="shared" si="1"/>
        <v>0</v>
      </c>
      <c r="J18" s="6"/>
    </row>
    <row r="19" spans="1:10" x14ac:dyDescent="0.2">
      <c r="A19" s="13">
        <v>0</v>
      </c>
      <c r="B19" s="14" t="s">
        <v>30</v>
      </c>
      <c r="C19" s="15" t="s">
        <v>31</v>
      </c>
      <c r="D19" s="16">
        <v>550</v>
      </c>
      <c r="E19" s="16">
        <v>21450</v>
      </c>
      <c r="F19" s="16">
        <v>21450</v>
      </c>
      <c r="G19" s="16">
        <v>6737.63</v>
      </c>
      <c r="H19" s="17">
        <f t="shared" si="0"/>
        <v>14712.369999999999</v>
      </c>
      <c r="I19" s="17">
        <f t="shared" si="1"/>
        <v>31.410862470862472</v>
      </c>
      <c r="J19" s="6"/>
    </row>
    <row r="20" spans="1:10" ht="25.5" x14ac:dyDescent="0.2">
      <c r="A20" s="13">
        <v>0</v>
      </c>
      <c r="B20" s="14" t="s">
        <v>32</v>
      </c>
      <c r="C20" s="15" t="s">
        <v>33</v>
      </c>
      <c r="D20" s="16">
        <v>0</v>
      </c>
      <c r="E20" s="16">
        <v>40000</v>
      </c>
      <c r="F20" s="16">
        <v>40000</v>
      </c>
      <c r="G20" s="16">
        <v>0</v>
      </c>
      <c r="H20" s="17">
        <f t="shared" si="0"/>
        <v>40000</v>
      </c>
      <c r="I20" s="17">
        <f t="shared" si="1"/>
        <v>0</v>
      </c>
      <c r="J20" s="6"/>
    </row>
    <row r="21" spans="1:10" ht="38.25" x14ac:dyDescent="0.2">
      <c r="A21" s="13">
        <v>1</v>
      </c>
      <c r="B21" s="14" t="s">
        <v>34</v>
      </c>
      <c r="C21" s="15" t="s">
        <v>35</v>
      </c>
      <c r="D21" s="16">
        <v>683595</v>
      </c>
      <c r="E21" s="16">
        <v>694495</v>
      </c>
      <c r="F21" s="16">
        <v>346775</v>
      </c>
      <c r="G21" s="16">
        <v>323745.02</v>
      </c>
      <c r="H21" s="17">
        <f t="shared" si="0"/>
        <v>23029.979999999981</v>
      </c>
      <c r="I21" s="17">
        <f t="shared" si="1"/>
        <v>93.358811909739742</v>
      </c>
      <c r="J21" s="6"/>
    </row>
    <row r="22" spans="1:10" x14ac:dyDescent="0.2">
      <c r="A22" s="13">
        <v>0</v>
      </c>
      <c r="B22" s="14" t="s">
        <v>14</v>
      </c>
      <c r="C22" s="15" t="s">
        <v>15</v>
      </c>
      <c r="D22" s="16">
        <v>531000</v>
      </c>
      <c r="E22" s="16">
        <v>531000</v>
      </c>
      <c r="F22" s="16">
        <v>260000</v>
      </c>
      <c r="G22" s="16">
        <v>252010.81</v>
      </c>
      <c r="H22" s="17">
        <f t="shared" si="0"/>
        <v>7989.1900000000023</v>
      </c>
      <c r="I22" s="17">
        <f t="shared" si="1"/>
        <v>96.92723461538462</v>
      </c>
      <c r="J22" s="6"/>
    </row>
    <row r="23" spans="1:10" x14ac:dyDescent="0.2">
      <c r="A23" s="13">
        <v>0</v>
      </c>
      <c r="B23" s="14" t="s">
        <v>16</v>
      </c>
      <c r="C23" s="15" t="s">
        <v>17</v>
      </c>
      <c r="D23" s="16">
        <v>116820</v>
      </c>
      <c r="E23" s="16">
        <v>116820</v>
      </c>
      <c r="F23" s="16">
        <v>57200</v>
      </c>
      <c r="G23" s="16">
        <v>55442.38</v>
      </c>
      <c r="H23" s="17">
        <f t="shared" si="0"/>
        <v>1757.6200000000026</v>
      </c>
      <c r="I23" s="17">
        <f t="shared" si="1"/>
        <v>96.927237762237766</v>
      </c>
      <c r="J23" s="6"/>
    </row>
    <row r="24" spans="1:10" x14ac:dyDescent="0.2">
      <c r="A24" s="13">
        <v>0</v>
      </c>
      <c r="B24" s="14" t="s">
        <v>18</v>
      </c>
      <c r="C24" s="15" t="s">
        <v>19</v>
      </c>
      <c r="D24" s="16">
        <v>13075</v>
      </c>
      <c r="E24" s="16">
        <v>13075</v>
      </c>
      <c r="F24" s="16">
        <v>13075</v>
      </c>
      <c r="G24" s="16">
        <v>12269.8</v>
      </c>
      <c r="H24" s="17">
        <f t="shared" si="0"/>
        <v>805.20000000000073</v>
      </c>
      <c r="I24" s="17">
        <f t="shared" si="1"/>
        <v>93.841682600382399</v>
      </c>
      <c r="J24" s="6"/>
    </row>
    <row r="25" spans="1:10" x14ac:dyDescent="0.2">
      <c r="A25" s="13">
        <v>0</v>
      </c>
      <c r="B25" s="14" t="s">
        <v>20</v>
      </c>
      <c r="C25" s="15" t="s">
        <v>21</v>
      </c>
      <c r="D25" s="16">
        <v>11000</v>
      </c>
      <c r="E25" s="16">
        <v>15800</v>
      </c>
      <c r="F25" s="16">
        <v>10800</v>
      </c>
      <c r="G25" s="16">
        <v>2580</v>
      </c>
      <c r="H25" s="17">
        <f t="shared" si="0"/>
        <v>8220</v>
      </c>
      <c r="I25" s="17">
        <f t="shared" si="1"/>
        <v>23.888888888888889</v>
      </c>
      <c r="J25" s="6"/>
    </row>
    <row r="26" spans="1:10" x14ac:dyDescent="0.2">
      <c r="A26" s="13">
        <v>0</v>
      </c>
      <c r="B26" s="14" t="s">
        <v>22</v>
      </c>
      <c r="C26" s="15" t="s">
        <v>23</v>
      </c>
      <c r="D26" s="16">
        <v>11700</v>
      </c>
      <c r="E26" s="16">
        <v>11700</v>
      </c>
      <c r="F26" s="16">
        <v>5700</v>
      </c>
      <c r="G26" s="16">
        <v>1442.03</v>
      </c>
      <c r="H26" s="17">
        <f t="shared" si="0"/>
        <v>4257.97</v>
      </c>
      <c r="I26" s="17">
        <f t="shared" si="1"/>
        <v>25.298771929824561</v>
      </c>
      <c r="J26" s="6"/>
    </row>
    <row r="27" spans="1:10" x14ac:dyDescent="0.2">
      <c r="A27" s="13">
        <v>0</v>
      </c>
      <c r="B27" s="14" t="s">
        <v>26</v>
      </c>
      <c r="C27" s="15" t="s">
        <v>27</v>
      </c>
      <c r="D27" s="16">
        <v>0</v>
      </c>
      <c r="E27" s="16">
        <v>6100</v>
      </c>
      <c r="F27" s="16">
        <v>0</v>
      </c>
      <c r="G27" s="16">
        <v>0</v>
      </c>
      <c r="H27" s="17">
        <f t="shared" si="0"/>
        <v>0</v>
      </c>
      <c r="I27" s="17">
        <f t="shared" si="1"/>
        <v>0</v>
      </c>
      <c r="J27" s="6"/>
    </row>
    <row r="28" spans="1:10" x14ac:dyDescent="0.2">
      <c r="A28" s="13">
        <v>1</v>
      </c>
      <c r="B28" s="14" t="s">
        <v>36</v>
      </c>
      <c r="C28" s="15" t="s">
        <v>37</v>
      </c>
      <c r="D28" s="16">
        <v>60000</v>
      </c>
      <c r="E28" s="16">
        <v>60000</v>
      </c>
      <c r="F28" s="16">
        <v>20000</v>
      </c>
      <c r="G28" s="16">
        <v>17820</v>
      </c>
      <c r="H28" s="17">
        <f t="shared" si="0"/>
        <v>2180</v>
      </c>
      <c r="I28" s="17">
        <f t="shared" si="1"/>
        <v>89.1</v>
      </c>
      <c r="J28" s="6"/>
    </row>
    <row r="29" spans="1:10" x14ac:dyDescent="0.2">
      <c r="A29" s="13">
        <v>0</v>
      </c>
      <c r="B29" s="14" t="s">
        <v>18</v>
      </c>
      <c r="C29" s="15" t="s">
        <v>19</v>
      </c>
      <c r="D29" s="16">
        <v>60000</v>
      </c>
      <c r="E29" s="16">
        <v>60000</v>
      </c>
      <c r="F29" s="16">
        <v>20000</v>
      </c>
      <c r="G29" s="16">
        <v>17820</v>
      </c>
      <c r="H29" s="17">
        <f t="shared" si="0"/>
        <v>2180</v>
      </c>
      <c r="I29" s="17">
        <f t="shared" si="1"/>
        <v>89.1</v>
      </c>
      <c r="J29" s="6"/>
    </row>
    <row r="30" spans="1:10" ht="38.25" x14ac:dyDescent="0.2">
      <c r="A30" s="13">
        <v>1</v>
      </c>
      <c r="B30" s="14" t="s">
        <v>14</v>
      </c>
      <c r="C30" s="15" t="s">
        <v>38</v>
      </c>
      <c r="D30" s="16">
        <v>1584935</v>
      </c>
      <c r="E30" s="16">
        <v>1735275</v>
      </c>
      <c r="F30" s="16">
        <v>1139340</v>
      </c>
      <c r="G30" s="16">
        <v>833365.63</v>
      </c>
      <c r="H30" s="17">
        <f t="shared" si="0"/>
        <v>305974.37</v>
      </c>
      <c r="I30" s="17">
        <f t="shared" si="1"/>
        <v>73.144595116470938</v>
      </c>
      <c r="J30" s="6"/>
    </row>
    <row r="31" spans="1:10" ht="25.5" x14ac:dyDescent="0.2">
      <c r="A31" s="13">
        <v>0</v>
      </c>
      <c r="B31" s="14" t="s">
        <v>39</v>
      </c>
      <c r="C31" s="15" t="s">
        <v>40</v>
      </c>
      <c r="D31" s="16">
        <v>1584935</v>
      </c>
      <c r="E31" s="16">
        <v>1735275</v>
      </c>
      <c r="F31" s="16">
        <v>1139340</v>
      </c>
      <c r="G31" s="16">
        <v>833365.63</v>
      </c>
      <c r="H31" s="17">
        <f t="shared" si="0"/>
        <v>305974.37</v>
      </c>
      <c r="I31" s="17">
        <f t="shared" si="1"/>
        <v>73.144595116470938</v>
      </c>
      <c r="J31" s="6"/>
    </row>
    <row r="32" spans="1:10" ht="38.25" x14ac:dyDescent="0.2">
      <c r="A32" s="13">
        <v>1</v>
      </c>
      <c r="B32" s="14" t="s">
        <v>41</v>
      </c>
      <c r="C32" s="15" t="s">
        <v>42</v>
      </c>
      <c r="D32" s="16">
        <v>600300</v>
      </c>
      <c r="E32" s="16">
        <v>600300</v>
      </c>
      <c r="F32" s="16">
        <v>413500</v>
      </c>
      <c r="G32" s="16">
        <v>249957.98</v>
      </c>
      <c r="H32" s="17">
        <f t="shared" si="0"/>
        <v>163542.01999999999</v>
      </c>
      <c r="I32" s="17">
        <f t="shared" si="1"/>
        <v>60.449330108827091</v>
      </c>
      <c r="J32" s="6"/>
    </row>
    <row r="33" spans="1:10" ht="25.5" x14ac:dyDescent="0.2">
      <c r="A33" s="13">
        <v>0</v>
      </c>
      <c r="B33" s="14" t="s">
        <v>39</v>
      </c>
      <c r="C33" s="15" t="s">
        <v>40</v>
      </c>
      <c r="D33" s="16">
        <v>600300</v>
      </c>
      <c r="E33" s="16">
        <v>600300</v>
      </c>
      <c r="F33" s="16">
        <v>413500</v>
      </c>
      <c r="G33" s="16">
        <v>249957.98</v>
      </c>
      <c r="H33" s="17">
        <f t="shared" si="0"/>
        <v>163542.01999999999</v>
      </c>
      <c r="I33" s="17">
        <f t="shared" si="1"/>
        <v>60.449330108827091</v>
      </c>
      <c r="J33" s="6"/>
    </row>
    <row r="34" spans="1:10" ht="38.25" x14ac:dyDescent="0.2">
      <c r="A34" s="13">
        <v>1</v>
      </c>
      <c r="B34" s="14" t="s">
        <v>43</v>
      </c>
      <c r="C34" s="15" t="s">
        <v>44</v>
      </c>
      <c r="D34" s="16">
        <v>2432850</v>
      </c>
      <c r="E34" s="16">
        <v>3794830</v>
      </c>
      <c r="F34" s="16">
        <v>1870980</v>
      </c>
      <c r="G34" s="16">
        <v>1309226.49</v>
      </c>
      <c r="H34" s="17">
        <f t="shared" si="0"/>
        <v>561753.51</v>
      </c>
      <c r="I34" s="17">
        <f t="shared" si="1"/>
        <v>69.975440143668024</v>
      </c>
      <c r="J34" s="6"/>
    </row>
    <row r="35" spans="1:10" ht="25.5" x14ac:dyDescent="0.2">
      <c r="A35" s="13">
        <v>0</v>
      </c>
      <c r="B35" s="14" t="s">
        <v>39</v>
      </c>
      <c r="C35" s="15" t="s">
        <v>40</v>
      </c>
      <c r="D35" s="16">
        <v>2432850</v>
      </c>
      <c r="E35" s="16">
        <v>2794830</v>
      </c>
      <c r="F35" s="16">
        <v>1870980</v>
      </c>
      <c r="G35" s="16">
        <v>1309226.49</v>
      </c>
      <c r="H35" s="17">
        <f t="shared" si="0"/>
        <v>561753.51</v>
      </c>
      <c r="I35" s="17">
        <f t="shared" si="1"/>
        <v>69.975440143668024</v>
      </c>
      <c r="J35" s="6"/>
    </row>
    <row r="36" spans="1:10" ht="25.5" x14ac:dyDescent="0.2">
      <c r="A36" s="13">
        <v>0</v>
      </c>
      <c r="B36" s="14" t="s">
        <v>45</v>
      </c>
      <c r="C36" s="15" t="s">
        <v>46</v>
      </c>
      <c r="D36" s="16">
        <v>0</v>
      </c>
      <c r="E36" s="16">
        <v>1000000</v>
      </c>
      <c r="F36" s="16">
        <v>0</v>
      </c>
      <c r="G36" s="16">
        <v>0</v>
      </c>
      <c r="H36" s="17">
        <f t="shared" si="0"/>
        <v>0</v>
      </c>
      <c r="I36" s="17">
        <f t="shared" si="1"/>
        <v>0</v>
      </c>
      <c r="J36" s="6"/>
    </row>
    <row r="37" spans="1:10" ht="25.5" x14ac:dyDescent="0.2">
      <c r="A37" s="13">
        <v>1</v>
      </c>
      <c r="B37" s="14" t="s">
        <v>47</v>
      </c>
      <c r="C37" s="15" t="s">
        <v>48</v>
      </c>
      <c r="D37" s="16">
        <v>1300</v>
      </c>
      <c r="E37" s="16">
        <v>1300</v>
      </c>
      <c r="F37" s="16">
        <v>700</v>
      </c>
      <c r="G37" s="16">
        <v>360</v>
      </c>
      <c r="H37" s="17">
        <f t="shared" si="0"/>
        <v>340</v>
      </c>
      <c r="I37" s="17">
        <f t="shared" si="1"/>
        <v>51.428571428571423</v>
      </c>
      <c r="J37" s="6"/>
    </row>
    <row r="38" spans="1:10" x14ac:dyDescent="0.2">
      <c r="A38" s="13">
        <v>0</v>
      </c>
      <c r="B38" s="14" t="s">
        <v>49</v>
      </c>
      <c r="C38" s="15" t="s">
        <v>50</v>
      </c>
      <c r="D38" s="16">
        <v>1300</v>
      </c>
      <c r="E38" s="16">
        <v>1300</v>
      </c>
      <c r="F38" s="16">
        <v>700</v>
      </c>
      <c r="G38" s="16">
        <v>360</v>
      </c>
      <c r="H38" s="17">
        <f t="shared" si="0"/>
        <v>340</v>
      </c>
      <c r="I38" s="17">
        <f t="shared" si="1"/>
        <v>51.428571428571423</v>
      </c>
      <c r="J38" s="6"/>
    </row>
    <row r="39" spans="1:10" ht="38.25" x14ac:dyDescent="0.2">
      <c r="A39" s="13">
        <v>1</v>
      </c>
      <c r="B39" s="14" t="s">
        <v>51</v>
      </c>
      <c r="C39" s="15" t="s">
        <v>52</v>
      </c>
      <c r="D39" s="16">
        <v>120670</v>
      </c>
      <c r="E39" s="16">
        <v>220670</v>
      </c>
      <c r="F39" s="16">
        <v>160000</v>
      </c>
      <c r="G39" s="16">
        <v>0</v>
      </c>
      <c r="H39" s="17">
        <f t="shared" si="0"/>
        <v>160000</v>
      </c>
      <c r="I39" s="17">
        <f t="shared" si="1"/>
        <v>0</v>
      </c>
      <c r="J39" s="6"/>
    </row>
    <row r="40" spans="1:10" ht="25.5" x14ac:dyDescent="0.2">
      <c r="A40" s="13">
        <v>0</v>
      </c>
      <c r="B40" s="14" t="s">
        <v>39</v>
      </c>
      <c r="C40" s="15" t="s">
        <v>40</v>
      </c>
      <c r="D40" s="16">
        <v>120670</v>
      </c>
      <c r="E40" s="16">
        <v>220670</v>
      </c>
      <c r="F40" s="16">
        <v>160000</v>
      </c>
      <c r="G40" s="16">
        <v>0</v>
      </c>
      <c r="H40" s="17">
        <f t="shared" si="0"/>
        <v>160000</v>
      </c>
      <c r="I40" s="17">
        <f t="shared" si="1"/>
        <v>0</v>
      </c>
      <c r="J40" s="6"/>
    </row>
    <row r="41" spans="1:10" ht="25.5" x14ac:dyDescent="0.2">
      <c r="A41" s="13">
        <v>1</v>
      </c>
      <c r="B41" s="14" t="s">
        <v>53</v>
      </c>
      <c r="C41" s="15" t="s">
        <v>54</v>
      </c>
      <c r="D41" s="16">
        <v>25000</v>
      </c>
      <c r="E41" s="16">
        <v>25000</v>
      </c>
      <c r="F41" s="16">
        <v>13000</v>
      </c>
      <c r="G41" s="16">
        <v>0</v>
      </c>
      <c r="H41" s="17">
        <f t="shared" ref="H41:H72" si="2">F41-G41</f>
        <v>13000</v>
      </c>
      <c r="I41" s="17">
        <f t="shared" ref="I41:I72" si="3">IF(F41=0,0,(G41/F41)*100)</f>
        <v>0</v>
      </c>
      <c r="J41" s="6"/>
    </row>
    <row r="42" spans="1:10" x14ac:dyDescent="0.2">
      <c r="A42" s="13">
        <v>0</v>
      </c>
      <c r="B42" s="14" t="s">
        <v>18</v>
      </c>
      <c r="C42" s="15" t="s">
        <v>19</v>
      </c>
      <c r="D42" s="16">
        <v>11000</v>
      </c>
      <c r="E42" s="16">
        <v>11000</v>
      </c>
      <c r="F42" s="16">
        <v>6000</v>
      </c>
      <c r="G42" s="16">
        <v>0</v>
      </c>
      <c r="H42" s="17">
        <f t="shared" si="2"/>
        <v>6000</v>
      </c>
      <c r="I42" s="17">
        <f t="shared" si="3"/>
        <v>0</v>
      </c>
      <c r="J42" s="6"/>
    </row>
    <row r="43" spans="1:10" x14ac:dyDescent="0.2">
      <c r="A43" s="13">
        <v>0</v>
      </c>
      <c r="B43" s="14" t="s">
        <v>20</v>
      </c>
      <c r="C43" s="15" t="s">
        <v>21</v>
      </c>
      <c r="D43" s="16">
        <v>14000</v>
      </c>
      <c r="E43" s="16">
        <v>14000</v>
      </c>
      <c r="F43" s="16">
        <v>7000</v>
      </c>
      <c r="G43" s="16">
        <v>0</v>
      </c>
      <c r="H43" s="17">
        <f t="shared" si="2"/>
        <v>7000</v>
      </c>
      <c r="I43" s="17">
        <f t="shared" si="3"/>
        <v>0</v>
      </c>
      <c r="J43" s="6"/>
    </row>
    <row r="44" spans="1:10" ht="38.25" x14ac:dyDescent="0.2">
      <c r="A44" s="13">
        <v>1</v>
      </c>
      <c r="B44" s="14" t="s">
        <v>55</v>
      </c>
      <c r="C44" s="15" t="s">
        <v>56</v>
      </c>
      <c r="D44" s="16">
        <v>353300</v>
      </c>
      <c r="E44" s="16">
        <v>353300</v>
      </c>
      <c r="F44" s="16">
        <v>175160</v>
      </c>
      <c r="G44" s="16">
        <v>142613.71000000002</v>
      </c>
      <c r="H44" s="17">
        <f t="shared" si="2"/>
        <v>32546.289999999979</v>
      </c>
      <c r="I44" s="17">
        <f t="shared" si="3"/>
        <v>81.419108243891316</v>
      </c>
      <c r="J44" s="6"/>
    </row>
    <row r="45" spans="1:10" x14ac:dyDescent="0.2">
      <c r="A45" s="13">
        <v>0</v>
      </c>
      <c r="B45" s="14" t="s">
        <v>14</v>
      </c>
      <c r="C45" s="15" t="s">
        <v>15</v>
      </c>
      <c r="D45" s="16">
        <v>281140</v>
      </c>
      <c r="E45" s="16">
        <v>281140</v>
      </c>
      <c r="F45" s="16">
        <v>138000</v>
      </c>
      <c r="G45" s="16">
        <v>115858.62</v>
      </c>
      <c r="H45" s="17">
        <f t="shared" si="2"/>
        <v>22141.380000000005</v>
      </c>
      <c r="I45" s="17">
        <f t="shared" si="3"/>
        <v>83.955521739130432</v>
      </c>
      <c r="J45" s="6"/>
    </row>
    <row r="46" spans="1:10" x14ac:dyDescent="0.2">
      <c r="A46" s="13">
        <v>0</v>
      </c>
      <c r="B46" s="14" t="s">
        <v>16</v>
      </c>
      <c r="C46" s="15" t="s">
        <v>17</v>
      </c>
      <c r="D46" s="16">
        <v>61850</v>
      </c>
      <c r="E46" s="16">
        <v>61850</v>
      </c>
      <c r="F46" s="16">
        <v>30360</v>
      </c>
      <c r="G46" s="16">
        <v>25488.89</v>
      </c>
      <c r="H46" s="17">
        <f t="shared" si="2"/>
        <v>4871.1100000000006</v>
      </c>
      <c r="I46" s="17">
        <f t="shared" si="3"/>
        <v>83.955500658761522</v>
      </c>
      <c r="J46" s="6"/>
    </row>
    <row r="47" spans="1:10" x14ac:dyDescent="0.2">
      <c r="A47" s="13">
        <v>0</v>
      </c>
      <c r="B47" s="14" t="s">
        <v>18</v>
      </c>
      <c r="C47" s="15" t="s">
        <v>19</v>
      </c>
      <c r="D47" s="16">
        <v>5010</v>
      </c>
      <c r="E47" s="16">
        <v>5010</v>
      </c>
      <c r="F47" s="16">
        <v>4000</v>
      </c>
      <c r="G47" s="16">
        <v>0</v>
      </c>
      <c r="H47" s="17">
        <f t="shared" si="2"/>
        <v>4000</v>
      </c>
      <c r="I47" s="17">
        <f t="shared" si="3"/>
        <v>0</v>
      </c>
      <c r="J47" s="6"/>
    </row>
    <row r="48" spans="1:10" x14ac:dyDescent="0.2">
      <c r="A48" s="13">
        <v>0</v>
      </c>
      <c r="B48" s="14" t="s">
        <v>20</v>
      </c>
      <c r="C48" s="15" t="s">
        <v>21</v>
      </c>
      <c r="D48" s="16">
        <v>2000</v>
      </c>
      <c r="E48" s="16">
        <v>2000</v>
      </c>
      <c r="F48" s="16">
        <v>1000</v>
      </c>
      <c r="G48" s="16">
        <v>0</v>
      </c>
      <c r="H48" s="17">
        <f t="shared" si="2"/>
        <v>1000</v>
      </c>
      <c r="I48" s="17">
        <f t="shared" si="3"/>
        <v>0</v>
      </c>
      <c r="J48" s="6"/>
    </row>
    <row r="49" spans="1:10" x14ac:dyDescent="0.2">
      <c r="A49" s="13">
        <v>0</v>
      </c>
      <c r="B49" s="14" t="s">
        <v>22</v>
      </c>
      <c r="C49" s="15" t="s">
        <v>23</v>
      </c>
      <c r="D49" s="16">
        <v>3300</v>
      </c>
      <c r="E49" s="16">
        <v>3300</v>
      </c>
      <c r="F49" s="16">
        <v>1800</v>
      </c>
      <c r="G49" s="16">
        <v>1266.2</v>
      </c>
      <c r="H49" s="17">
        <f t="shared" si="2"/>
        <v>533.79999999999995</v>
      </c>
      <c r="I49" s="17">
        <f t="shared" si="3"/>
        <v>70.344444444444449</v>
      </c>
      <c r="J49" s="6"/>
    </row>
    <row r="50" spans="1:10" ht="63.75" x14ac:dyDescent="0.2">
      <c r="A50" s="13">
        <v>1</v>
      </c>
      <c r="B50" s="14" t="s">
        <v>57</v>
      </c>
      <c r="C50" s="15" t="s">
        <v>58</v>
      </c>
      <c r="D50" s="16">
        <v>303800</v>
      </c>
      <c r="E50" s="16">
        <v>303800</v>
      </c>
      <c r="F50" s="16">
        <v>202800</v>
      </c>
      <c r="G50" s="16">
        <v>202716.71</v>
      </c>
      <c r="H50" s="17">
        <f t="shared" si="2"/>
        <v>83.290000000008149</v>
      </c>
      <c r="I50" s="17">
        <f t="shared" si="3"/>
        <v>99.958929980276139</v>
      </c>
      <c r="J50" s="6"/>
    </row>
    <row r="51" spans="1:10" x14ac:dyDescent="0.2">
      <c r="A51" s="13">
        <v>0</v>
      </c>
      <c r="B51" s="14" t="s">
        <v>49</v>
      </c>
      <c r="C51" s="15" t="s">
        <v>50</v>
      </c>
      <c r="D51" s="16">
        <v>303800</v>
      </c>
      <c r="E51" s="16">
        <v>303800</v>
      </c>
      <c r="F51" s="16">
        <v>202800</v>
      </c>
      <c r="G51" s="16">
        <v>202716.71</v>
      </c>
      <c r="H51" s="17">
        <f t="shared" si="2"/>
        <v>83.290000000008149</v>
      </c>
      <c r="I51" s="17">
        <f t="shared" si="3"/>
        <v>99.958929980276139</v>
      </c>
      <c r="J51" s="6"/>
    </row>
    <row r="52" spans="1:10" ht="63.75" x14ac:dyDescent="0.2">
      <c r="A52" s="13">
        <v>1</v>
      </c>
      <c r="B52" s="14" t="s">
        <v>59</v>
      </c>
      <c r="C52" s="15" t="s">
        <v>60</v>
      </c>
      <c r="D52" s="16">
        <v>0</v>
      </c>
      <c r="E52" s="16">
        <v>791966.99999999988</v>
      </c>
      <c r="F52" s="16">
        <v>345943.19999999995</v>
      </c>
      <c r="G52" s="16">
        <v>281427.21999999997</v>
      </c>
      <c r="H52" s="17">
        <f t="shared" si="2"/>
        <v>64515.979999999981</v>
      </c>
      <c r="I52" s="17">
        <f t="shared" si="3"/>
        <v>81.350701502443172</v>
      </c>
      <c r="J52" s="6"/>
    </row>
    <row r="53" spans="1:10" ht="25.5" x14ac:dyDescent="0.2">
      <c r="A53" s="13">
        <v>0</v>
      </c>
      <c r="B53" s="14" t="s">
        <v>39</v>
      </c>
      <c r="C53" s="15" t="s">
        <v>40</v>
      </c>
      <c r="D53" s="16">
        <v>0</v>
      </c>
      <c r="E53" s="16">
        <v>791966.99999999988</v>
      </c>
      <c r="F53" s="16">
        <v>345943.19999999995</v>
      </c>
      <c r="G53" s="16">
        <v>281427.21999999997</v>
      </c>
      <c r="H53" s="17">
        <f t="shared" si="2"/>
        <v>64515.979999999981</v>
      </c>
      <c r="I53" s="17">
        <f t="shared" si="3"/>
        <v>81.350701502443172</v>
      </c>
      <c r="J53" s="6"/>
    </row>
    <row r="54" spans="1:10" x14ac:dyDescent="0.2">
      <c r="A54" s="13">
        <v>1</v>
      </c>
      <c r="B54" s="14" t="s">
        <v>45</v>
      </c>
      <c r="C54" s="15" t="s">
        <v>61</v>
      </c>
      <c r="D54" s="16">
        <v>21100</v>
      </c>
      <c r="E54" s="16">
        <v>21100</v>
      </c>
      <c r="F54" s="16">
        <v>21100</v>
      </c>
      <c r="G54" s="16">
        <v>0</v>
      </c>
      <c r="H54" s="17">
        <f t="shared" si="2"/>
        <v>21100</v>
      </c>
      <c r="I54" s="17">
        <f t="shared" si="3"/>
        <v>0</v>
      </c>
      <c r="J54" s="6"/>
    </row>
    <row r="55" spans="1:10" x14ac:dyDescent="0.2">
      <c r="A55" s="13">
        <v>0</v>
      </c>
      <c r="B55" s="14" t="s">
        <v>14</v>
      </c>
      <c r="C55" s="15" t="s">
        <v>15</v>
      </c>
      <c r="D55" s="16">
        <v>17294</v>
      </c>
      <c r="E55" s="16">
        <v>17294</v>
      </c>
      <c r="F55" s="16">
        <v>17294</v>
      </c>
      <c r="G55" s="16">
        <v>0</v>
      </c>
      <c r="H55" s="17">
        <f t="shared" si="2"/>
        <v>17294</v>
      </c>
      <c r="I55" s="17">
        <f t="shared" si="3"/>
        <v>0</v>
      </c>
      <c r="J55" s="6"/>
    </row>
    <row r="56" spans="1:10" x14ac:dyDescent="0.2">
      <c r="A56" s="13">
        <v>0</v>
      </c>
      <c r="B56" s="14" t="s">
        <v>16</v>
      </c>
      <c r="C56" s="15" t="s">
        <v>17</v>
      </c>
      <c r="D56" s="16">
        <v>3806</v>
      </c>
      <c r="E56" s="16">
        <v>3806</v>
      </c>
      <c r="F56" s="16">
        <v>3806</v>
      </c>
      <c r="G56" s="16">
        <v>0</v>
      </c>
      <c r="H56" s="17">
        <f t="shared" si="2"/>
        <v>3806</v>
      </c>
      <c r="I56" s="17">
        <f t="shared" si="3"/>
        <v>0</v>
      </c>
      <c r="J56" s="6"/>
    </row>
    <row r="57" spans="1:10" ht="25.5" x14ac:dyDescent="0.2">
      <c r="A57" s="13">
        <v>1</v>
      </c>
      <c r="B57" s="14" t="s">
        <v>62</v>
      </c>
      <c r="C57" s="15" t="s">
        <v>63</v>
      </c>
      <c r="D57" s="16">
        <v>2056300</v>
      </c>
      <c r="E57" s="16">
        <v>5221900</v>
      </c>
      <c r="F57" s="16">
        <v>4660300</v>
      </c>
      <c r="G57" s="16">
        <v>1706750.2</v>
      </c>
      <c r="H57" s="17">
        <f t="shared" si="2"/>
        <v>2953549.8</v>
      </c>
      <c r="I57" s="17">
        <f t="shared" si="3"/>
        <v>36.623183056884749</v>
      </c>
      <c r="J57" s="6"/>
    </row>
    <row r="58" spans="1:10" x14ac:dyDescent="0.2">
      <c r="A58" s="13">
        <v>0</v>
      </c>
      <c r="B58" s="14" t="s">
        <v>18</v>
      </c>
      <c r="C58" s="15" t="s">
        <v>19</v>
      </c>
      <c r="D58" s="16">
        <v>86300</v>
      </c>
      <c r="E58" s="16">
        <v>86300</v>
      </c>
      <c r="F58" s="16">
        <v>56300</v>
      </c>
      <c r="G58" s="16">
        <v>38590.199999999997</v>
      </c>
      <c r="H58" s="17">
        <f t="shared" si="2"/>
        <v>17709.800000000003</v>
      </c>
      <c r="I58" s="17">
        <f t="shared" si="3"/>
        <v>68.543872113676727</v>
      </c>
      <c r="J58" s="6"/>
    </row>
    <row r="59" spans="1:10" x14ac:dyDescent="0.2">
      <c r="A59" s="13">
        <v>0</v>
      </c>
      <c r="B59" s="14" t="s">
        <v>20</v>
      </c>
      <c r="C59" s="15" t="s">
        <v>21</v>
      </c>
      <c r="D59" s="16">
        <v>80000</v>
      </c>
      <c r="E59" s="16">
        <v>80000</v>
      </c>
      <c r="F59" s="16">
        <v>35000</v>
      </c>
      <c r="G59" s="16">
        <v>15960</v>
      </c>
      <c r="H59" s="17">
        <f t="shared" si="2"/>
        <v>19040</v>
      </c>
      <c r="I59" s="17">
        <f t="shared" si="3"/>
        <v>45.6</v>
      </c>
      <c r="J59" s="6"/>
    </row>
    <row r="60" spans="1:10" x14ac:dyDescent="0.2">
      <c r="A60" s="13">
        <v>0</v>
      </c>
      <c r="B60" s="14" t="s">
        <v>49</v>
      </c>
      <c r="C60" s="15" t="s">
        <v>50</v>
      </c>
      <c r="D60" s="16">
        <v>1890000</v>
      </c>
      <c r="E60" s="16">
        <v>5055600</v>
      </c>
      <c r="F60" s="16">
        <v>4569000</v>
      </c>
      <c r="G60" s="16">
        <v>1652200</v>
      </c>
      <c r="H60" s="17">
        <f t="shared" si="2"/>
        <v>2916800</v>
      </c>
      <c r="I60" s="17">
        <f t="shared" si="3"/>
        <v>36.161085576712622</v>
      </c>
      <c r="J60" s="6"/>
    </row>
    <row r="61" spans="1:10" x14ac:dyDescent="0.2">
      <c r="A61" s="13">
        <v>1</v>
      </c>
      <c r="B61" s="14" t="s">
        <v>64</v>
      </c>
      <c r="C61" s="15" t="s">
        <v>65</v>
      </c>
      <c r="D61" s="16">
        <v>1297500</v>
      </c>
      <c r="E61" s="16">
        <v>1308700</v>
      </c>
      <c r="F61" s="16">
        <v>667806</v>
      </c>
      <c r="G61" s="16">
        <v>398042.73000000004</v>
      </c>
      <c r="H61" s="17">
        <f t="shared" si="2"/>
        <v>269763.26999999996</v>
      </c>
      <c r="I61" s="17">
        <f t="shared" si="3"/>
        <v>59.60454533202757</v>
      </c>
      <c r="J61" s="6"/>
    </row>
    <row r="62" spans="1:10" x14ac:dyDescent="0.2">
      <c r="A62" s="13">
        <v>0</v>
      </c>
      <c r="B62" s="14" t="s">
        <v>14</v>
      </c>
      <c r="C62" s="15" t="s">
        <v>15</v>
      </c>
      <c r="D62" s="16">
        <v>948500</v>
      </c>
      <c r="E62" s="16">
        <v>948500</v>
      </c>
      <c r="F62" s="16">
        <v>468500</v>
      </c>
      <c r="G62" s="16">
        <v>291282.84999999998</v>
      </c>
      <c r="H62" s="17">
        <f t="shared" si="2"/>
        <v>177217.15000000002</v>
      </c>
      <c r="I62" s="17">
        <f t="shared" si="3"/>
        <v>62.173500533617919</v>
      </c>
      <c r="J62" s="6"/>
    </row>
    <row r="63" spans="1:10" x14ac:dyDescent="0.2">
      <c r="A63" s="13">
        <v>0</v>
      </c>
      <c r="B63" s="14" t="s">
        <v>16</v>
      </c>
      <c r="C63" s="15" t="s">
        <v>17</v>
      </c>
      <c r="D63" s="16">
        <v>192120</v>
      </c>
      <c r="E63" s="16">
        <v>192120</v>
      </c>
      <c r="F63" s="16">
        <v>93020</v>
      </c>
      <c r="G63" s="16">
        <v>53608.160000000003</v>
      </c>
      <c r="H63" s="17">
        <f t="shared" si="2"/>
        <v>39411.839999999997</v>
      </c>
      <c r="I63" s="17">
        <f t="shared" si="3"/>
        <v>57.63078907761772</v>
      </c>
      <c r="J63" s="6"/>
    </row>
    <row r="64" spans="1:10" x14ac:dyDescent="0.2">
      <c r="A64" s="13">
        <v>0</v>
      </c>
      <c r="B64" s="14" t="s">
        <v>18</v>
      </c>
      <c r="C64" s="15" t="s">
        <v>19</v>
      </c>
      <c r="D64" s="16">
        <v>31287</v>
      </c>
      <c r="E64" s="16">
        <v>31287</v>
      </c>
      <c r="F64" s="16">
        <v>21287</v>
      </c>
      <c r="G64" s="16">
        <v>6247.68</v>
      </c>
      <c r="H64" s="17">
        <f t="shared" si="2"/>
        <v>15039.32</v>
      </c>
      <c r="I64" s="17">
        <f t="shared" si="3"/>
        <v>29.34974397519613</v>
      </c>
      <c r="J64" s="6"/>
    </row>
    <row r="65" spans="1:10" x14ac:dyDescent="0.2">
      <c r="A65" s="13">
        <v>0</v>
      </c>
      <c r="B65" s="14" t="s">
        <v>20</v>
      </c>
      <c r="C65" s="15" t="s">
        <v>21</v>
      </c>
      <c r="D65" s="16">
        <v>30200</v>
      </c>
      <c r="E65" s="16">
        <v>41400</v>
      </c>
      <c r="F65" s="16">
        <v>26200</v>
      </c>
      <c r="G65" s="16">
        <v>15484.16</v>
      </c>
      <c r="H65" s="17">
        <f t="shared" si="2"/>
        <v>10715.84</v>
      </c>
      <c r="I65" s="17">
        <f t="shared" si="3"/>
        <v>59.099847328244273</v>
      </c>
      <c r="J65" s="6"/>
    </row>
    <row r="66" spans="1:10" x14ac:dyDescent="0.2">
      <c r="A66" s="13">
        <v>0</v>
      </c>
      <c r="B66" s="14" t="s">
        <v>22</v>
      </c>
      <c r="C66" s="15" t="s">
        <v>23</v>
      </c>
      <c r="D66" s="16">
        <v>32994</v>
      </c>
      <c r="E66" s="16">
        <v>32994</v>
      </c>
      <c r="F66" s="16">
        <v>18000</v>
      </c>
      <c r="G66" s="16">
        <v>17930.009999999998</v>
      </c>
      <c r="H66" s="17">
        <f t="shared" si="2"/>
        <v>69.990000000001601</v>
      </c>
      <c r="I66" s="17">
        <f t="shared" si="3"/>
        <v>99.611166666666662</v>
      </c>
      <c r="J66" s="6"/>
    </row>
    <row r="67" spans="1:10" x14ac:dyDescent="0.2">
      <c r="A67" s="13">
        <v>0</v>
      </c>
      <c r="B67" s="14" t="s">
        <v>24</v>
      </c>
      <c r="C67" s="15" t="s">
        <v>25</v>
      </c>
      <c r="D67" s="16">
        <v>62019</v>
      </c>
      <c r="E67" s="16">
        <v>62019</v>
      </c>
      <c r="F67" s="16">
        <v>40419</v>
      </c>
      <c r="G67" s="16">
        <v>13456.09</v>
      </c>
      <c r="H67" s="17">
        <f t="shared" si="2"/>
        <v>26962.91</v>
      </c>
      <c r="I67" s="17">
        <f t="shared" si="3"/>
        <v>33.291496573393701</v>
      </c>
      <c r="J67" s="6"/>
    </row>
    <row r="68" spans="1:10" x14ac:dyDescent="0.2">
      <c r="A68" s="13">
        <v>0</v>
      </c>
      <c r="B68" s="14" t="s">
        <v>30</v>
      </c>
      <c r="C68" s="15" t="s">
        <v>31</v>
      </c>
      <c r="D68" s="16">
        <v>380</v>
      </c>
      <c r="E68" s="16">
        <v>380</v>
      </c>
      <c r="F68" s="16">
        <v>380</v>
      </c>
      <c r="G68" s="16">
        <v>33.78</v>
      </c>
      <c r="H68" s="17">
        <f t="shared" si="2"/>
        <v>346.22</v>
      </c>
      <c r="I68" s="17">
        <f t="shared" si="3"/>
        <v>8.8894736842105271</v>
      </c>
      <c r="J68" s="6"/>
    </row>
    <row r="69" spans="1:10" ht="38.25" x14ac:dyDescent="0.2">
      <c r="A69" s="13">
        <v>1</v>
      </c>
      <c r="B69" s="14" t="s">
        <v>66</v>
      </c>
      <c r="C69" s="15" t="s">
        <v>67</v>
      </c>
      <c r="D69" s="16">
        <v>4047550</v>
      </c>
      <c r="E69" s="16">
        <v>4543850</v>
      </c>
      <c r="F69" s="16">
        <v>2284480</v>
      </c>
      <c r="G69" s="16">
        <v>2045796.8800000006</v>
      </c>
      <c r="H69" s="17">
        <f t="shared" si="2"/>
        <v>238683.11999999941</v>
      </c>
      <c r="I69" s="17">
        <f t="shared" si="3"/>
        <v>89.551971564644944</v>
      </c>
      <c r="J69" s="6"/>
    </row>
    <row r="70" spans="1:10" x14ac:dyDescent="0.2">
      <c r="A70" s="13">
        <v>0</v>
      </c>
      <c r="B70" s="14" t="s">
        <v>14</v>
      </c>
      <c r="C70" s="15" t="s">
        <v>15</v>
      </c>
      <c r="D70" s="16">
        <v>2602000</v>
      </c>
      <c r="E70" s="16">
        <v>2602000</v>
      </c>
      <c r="F70" s="16">
        <v>1302000</v>
      </c>
      <c r="G70" s="16">
        <v>1223374.3500000001</v>
      </c>
      <c r="H70" s="17">
        <f t="shared" si="2"/>
        <v>78625.649999999907</v>
      </c>
      <c r="I70" s="17">
        <f t="shared" si="3"/>
        <v>93.961163594470051</v>
      </c>
      <c r="J70" s="6"/>
    </row>
    <row r="71" spans="1:10" x14ac:dyDescent="0.2">
      <c r="A71" s="13">
        <v>0</v>
      </c>
      <c r="B71" s="14" t="s">
        <v>16</v>
      </c>
      <c r="C71" s="15" t="s">
        <v>17</v>
      </c>
      <c r="D71" s="16">
        <v>549050</v>
      </c>
      <c r="E71" s="16">
        <v>549050</v>
      </c>
      <c r="F71" s="16">
        <v>289550</v>
      </c>
      <c r="G71" s="16">
        <v>289467.01</v>
      </c>
      <c r="H71" s="17">
        <f t="shared" si="2"/>
        <v>82.989999999990687</v>
      </c>
      <c r="I71" s="17">
        <f t="shared" si="3"/>
        <v>99.971338283543432</v>
      </c>
      <c r="J71" s="6"/>
    </row>
    <row r="72" spans="1:10" x14ac:dyDescent="0.2">
      <c r="A72" s="13">
        <v>0</v>
      </c>
      <c r="B72" s="14" t="s">
        <v>18</v>
      </c>
      <c r="C72" s="15" t="s">
        <v>19</v>
      </c>
      <c r="D72" s="16">
        <v>45099</v>
      </c>
      <c r="E72" s="16">
        <v>45099</v>
      </c>
      <c r="F72" s="16">
        <v>21499</v>
      </c>
      <c r="G72" s="16">
        <v>18669.599999999999</v>
      </c>
      <c r="H72" s="17">
        <f t="shared" si="2"/>
        <v>2829.4000000000015</v>
      </c>
      <c r="I72" s="17">
        <f t="shared" si="3"/>
        <v>86.839387878505974</v>
      </c>
      <c r="J72" s="6"/>
    </row>
    <row r="73" spans="1:10" x14ac:dyDescent="0.2">
      <c r="A73" s="13">
        <v>0</v>
      </c>
      <c r="B73" s="14" t="s">
        <v>20</v>
      </c>
      <c r="C73" s="15" t="s">
        <v>21</v>
      </c>
      <c r="D73" s="16">
        <v>93900</v>
      </c>
      <c r="E73" s="16">
        <v>340200</v>
      </c>
      <c r="F73" s="16">
        <v>98850</v>
      </c>
      <c r="G73" s="16">
        <v>93419.08</v>
      </c>
      <c r="H73" s="17">
        <f t="shared" ref="H73:H104" si="4">F73-G73</f>
        <v>5430.9199999999983</v>
      </c>
      <c r="I73" s="17">
        <f t="shared" ref="I73:I104" si="5">IF(F73=0,0,(G73/F73)*100)</f>
        <v>94.505897824987358</v>
      </c>
      <c r="J73" s="6"/>
    </row>
    <row r="74" spans="1:10" x14ac:dyDescent="0.2">
      <c r="A74" s="13">
        <v>0</v>
      </c>
      <c r="B74" s="14" t="s">
        <v>68</v>
      </c>
      <c r="C74" s="15" t="s">
        <v>69</v>
      </c>
      <c r="D74" s="16">
        <v>3080</v>
      </c>
      <c r="E74" s="16">
        <v>3080</v>
      </c>
      <c r="F74" s="16">
        <v>1560</v>
      </c>
      <c r="G74" s="16">
        <v>1458.58</v>
      </c>
      <c r="H74" s="17">
        <f t="shared" si="4"/>
        <v>101.42000000000007</v>
      </c>
      <c r="I74" s="17">
        <f t="shared" si="5"/>
        <v>93.498717948717953</v>
      </c>
      <c r="J74" s="6"/>
    </row>
    <row r="75" spans="1:10" x14ac:dyDescent="0.2">
      <c r="A75" s="13">
        <v>0</v>
      </c>
      <c r="B75" s="14" t="s">
        <v>22</v>
      </c>
      <c r="C75" s="15" t="s">
        <v>23</v>
      </c>
      <c r="D75" s="16">
        <v>430144</v>
      </c>
      <c r="E75" s="16">
        <v>430144</v>
      </c>
      <c r="F75" s="16">
        <v>276144</v>
      </c>
      <c r="G75" s="16">
        <v>275275.58</v>
      </c>
      <c r="H75" s="17">
        <f t="shared" si="4"/>
        <v>868.4199999999837</v>
      </c>
      <c r="I75" s="17">
        <f t="shared" si="5"/>
        <v>99.685519149429297</v>
      </c>
      <c r="J75" s="6"/>
    </row>
    <row r="76" spans="1:10" x14ac:dyDescent="0.2">
      <c r="A76" s="13">
        <v>0</v>
      </c>
      <c r="B76" s="14" t="s">
        <v>24</v>
      </c>
      <c r="C76" s="15" t="s">
        <v>25</v>
      </c>
      <c r="D76" s="16">
        <v>323877</v>
      </c>
      <c r="E76" s="16">
        <v>323877</v>
      </c>
      <c r="F76" s="16">
        <v>190477</v>
      </c>
      <c r="G76" s="16">
        <v>144112.1</v>
      </c>
      <c r="H76" s="17">
        <f t="shared" si="4"/>
        <v>46364.899999999994</v>
      </c>
      <c r="I76" s="17">
        <f t="shared" si="5"/>
        <v>75.658530951243463</v>
      </c>
      <c r="J76" s="6"/>
    </row>
    <row r="77" spans="1:10" x14ac:dyDescent="0.2">
      <c r="A77" s="13">
        <v>0</v>
      </c>
      <c r="B77" s="14" t="s">
        <v>30</v>
      </c>
      <c r="C77" s="15" t="s">
        <v>31</v>
      </c>
      <c r="D77" s="16">
        <v>400</v>
      </c>
      <c r="E77" s="16">
        <v>400</v>
      </c>
      <c r="F77" s="16">
        <v>400</v>
      </c>
      <c r="G77" s="16">
        <v>20.58</v>
      </c>
      <c r="H77" s="17">
        <f t="shared" si="4"/>
        <v>379.42</v>
      </c>
      <c r="I77" s="17">
        <f t="shared" si="5"/>
        <v>5.1449999999999996</v>
      </c>
      <c r="J77" s="6"/>
    </row>
    <row r="78" spans="1:10" ht="25.5" x14ac:dyDescent="0.2">
      <c r="A78" s="13">
        <v>0</v>
      </c>
      <c r="B78" s="14" t="s">
        <v>32</v>
      </c>
      <c r="C78" s="15" t="s">
        <v>33</v>
      </c>
      <c r="D78" s="16">
        <v>0</v>
      </c>
      <c r="E78" s="16">
        <v>250000</v>
      </c>
      <c r="F78" s="16">
        <v>104000</v>
      </c>
      <c r="G78" s="16">
        <v>0</v>
      </c>
      <c r="H78" s="17">
        <f t="shared" si="4"/>
        <v>104000</v>
      </c>
      <c r="I78" s="17">
        <f t="shared" si="5"/>
        <v>0</v>
      </c>
      <c r="J78" s="6"/>
    </row>
    <row r="79" spans="1:10" x14ac:dyDescent="0.2">
      <c r="A79" s="13">
        <v>1</v>
      </c>
      <c r="B79" s="14" t="s">
        <v>70</v>
      </c>
      <c r="C79" s="15" t="s">
        <v>71</v>
      </c>
      <c r="D79" s="16">
        <v>70000</v>
      </c>
      <c r="E79" s="16">
        <v>120000</v>
      </c>
      <c r="F79" s="16">
        <v>91100</v>
      </c>
      <c r="G79" s="16">
        <v>46033.440000000002</v>
      </c>
      <c r="H79" s="17">
        <f t="shared" si="4"/>
        <v>45066.559999999998</v>
      </c>
      <c r="I79" s="17">
        <f t="shared" si="5"/>
        <v>50.530669593852906</v>
      </c>
      <c r="J79" s="6"/>
    </row>
    <row r="80" spans="1:10" x14ac:dyDescent="0.2">
      <c r="A80" s="13">
        <v>0</v>
      </c>
      <c r="B80" s="14" t="s">
        <v>18</v>
      </c>
      <c r="C80" s="15" t="s">
        <v>19</v>
      </c>
      <c r="D80" s="16">
        <v>70000</v>
      </c>
      <c r="E80" s="16">
        <v>70000</v>
      </c>
      <c r="F80" s="16">
        <v>46100</v>
      </c>
      <c r="G80" s="16">
        <v>46033.440000000002</v>
      </c>
      <c r="H80" s="17">
        <f t="shared" si="4"/>
        <v>66.559999999997672</v>
      </c>
      <c r="I80" s="17">
        <f t="shared" si="5"/>
        <v>99.85561822125814</v>
      </c>
      <c r="J80" s="6"/>
    </row>
    <row r="81" spans="1:10" x14ac:dyDescent="0.2">
      <c r="A81" s="13">
        <v>0</v>
      </c>
      <c r="B81" s="14" t="s">
        <v>20</v>
      </c>
      <c r="C81" s="15" t="s">
        <v>21</v>
      </c>
      <c r="D81" s="16">
        <v>0</v>
      </c>
      <c r="E81" s="16">
        <v>50000</v>
      </c>
      <c r="F81" s="16">
        <v>45000</v>
      </c>
      <c r="G81" s="16">
        <v>0</v>
      </c>
      <c r="H81" s="17">
        <f t="shared" si="4"/>
        <v>45000</v>
      </c>
      <c r="I81" s="17">
        <f t="shared" si="5"/>
        <v>0</v>
      </c>
      <c r="J81" s="6"/>
    </row>
    <row r="82" spans="1:10" ht="25.5" x14ac:dyDescent="0.2">
      <c r="A82" s="13">
        <v>1</v>
      </c>
      <c r="B82" s="14" t="s">
        <v>72</v>
      </c>
      <c r="C82" s="15" t="s">
        <v>73</v>
      </c>
      <c r="D82" s="16">
        <v>20000</v>
      </c>
      <c r="E82" s="16">
        <v>20000</v>
      </c>
      <c r="F82" s="16">
        <v>10000</v>
      </c>
      <c r="G82" s="16">
        <v>0</v>
      </c>
      <c r="H82" s="17">
        <f t="shared" si="4"/>
        <v>10000</v>
      </c>
      <c r="I82" s="17">
        <f t="shared" si="5"/>
        <v>0</v>
      </c>
      <c r="J82" s="6"/>
    </row>
    <row r="83" spans="1:10" x14ac:dyDescent="0.2">
      <c r="A83" s="13">
        <v>0</v>
      </c>
      <c r="B83" s="14" t="s">
        <v>20</v>
      </c>
      <c r="C83" s="15" t="s">
        <v>21</v>
      </c>
      <c r="D83" s="16">
        <v>20000</v>
      </c>
      <c r="E83" s="16">
        <v>20000</v>
      </c>
      <c r="F83" s="16">
        <v>10000</v>
      </c>
      <c r="G83" s="16">
        <v>0</v>
      </c>
      <c r="H83" s="17">
        <f t="shared" si="4"/>
        <v>10000</v>
      </c>
      <c r="I83" s="17">
        <f t="shared" si="5"/>
        <v>0</v>
      </c>
      <c r="J83" s="6"/>
    </row>
    <row r="84" spans="1:10" ht="25.5" x14ac:dyDescent="0.2">
      <c r="A84" s="13">
        <v>1</v>
      </c>
      <c r="B84" s="14" t="s">
        <v>74</v>
      </c>
      <c r="C84" s="15" t="s">
        <v>75</v>
      </c>
      <c r="D84" s="16">
        <v>200000</v>
      </c>
      <c r="E84" s="16">
        <v>272000</v>
      </c>
      <c r="F84" s="16">
        <v>168000</v>
      </c>
      <c r="G84" s="16">
        <v>163300</v>
      </c>
      <c r="H84" s="17">
        <f t="shared" si="4"/>
        <v>4700</v>
      </c>
      <c r="I84" s="17">
        <f t="shared" si="5"/>
        <v>97.202380952380949</v>
      </c>
      <c r="J84" s="6"/>
    </row>
    <row r="85" spans="1:10" x14ac:dyDescent="0.2">
      <c r="A85" s="13">
        <v>0</v>
      </c>
      <c r="B85" s="14" t="s">
        <v>18</v>
      </c>
      <c r="C85" s="15" t="s">
        <v>19</v>
      </c>
      <c r="D85" s="16">
        <v>0</v>
      </c>
      <c r="E85" s="16">
        <v>72000</v>
      </c>
      <c r="F85" s="16">
        <v>72000</v>
      </c>
      <c r="G85" s="16">
        <v>71450</v>
      </c>
      <c r="H85" s="17">
        <f t="shared" si="4"/>
        <v>550</v>
      </c>
      <c r="I85" s="17">
        <f t="shared" si="5"/>
        <v>99.236111111111114</v>
      </c>
      <c r="J85" s="6"/>
    </row>
    <row r="86" spans="1:10" x14ac:dyDescent="0.2">
      <c r="A86" s="13">
        <v>0</v>
      </c>
      <c r="B86" s="14" t="s">
        <v>20</v>
      </c>
      <c r="C86" s="15" t="s">
        <v>21</v>
      </c>
      <c r="D86" s="16">
        <v>200000</v>
      </c>
      <c r="E86" s="16">
        <v>200000</v>
      </c>
      <c r="F86" s="16">
        <v>96000</v>
      </c>
      <c r="G86" s="16">
        <v>91850</v>
      </c>
      <c r="H86" s="17">
        <f t="shared" si="4"/>
        <v>4150</v>
      </c>
      <c r="I86" s="17">
        <f t="shared" si="5"/>
        <v>95.677083333333329</v>
      </c>
      <c r="J86" s="6"/>
    </row>
    <row r="87" spans="1:10" x14ac:dyDescent="0.2">
      <c r="A87" s="13">
        <v>1</v>
      </c>
      <c r="B87" s="14" t="s">
        <v>76</v>
      </c>
      <c r="C87" s="15" t="s">
        <v>77</v>
      </c>
      <c r="D87" s="16">
        <v>5247800</v>
      </c>
      <c r="E87" s="16">
        <v>7410399</v>
      </c>
      <c r="F87" s="16">
        <v>4048105</v>
      </c>
      <c r="G87" s="16">
        <v>3266066.57</v>
      </c>
      <c r="H87" s="17">
        <f t="shared" si="4"/>
        <v>782038.43000000017</v>
      </c>
      <c r="I87" s="17">
        <f t="shared" si="5"/>
        <v>80.681369924940185</v>
      </c>
      <c r="J87" s="6"/>
    </row>
    <row r="88" spans="1:10" ht="25.5" x14ac:dyDescent="0.2">
      <c r="A88" s="13">
        <v>0</v>
      </c>
      <c r="B88" s="14" t="s">
        <v>39</v>
      </c>
      <c r="C88" s="15" t="s">
        <v>40</v>
      </c>
      <c r="D88" s="16">
        <v>5247800</v>
      </c>
      <c r="E88" s="16">
        <v>7122799</v>
      </c>
      <c r="F88" s="16">
        <v>3760505</v>
      </c>
      <c r="G88" s="16">
        <v>3266066.57</v>
      </c>
      <c r="H88" s="17">
        <f t="shared" si="4"/>
        <v>494438.43000000017</v>
      </c>
      <c r="I88" s="17">
        <f t="shared" si="5"/>
        <v>86.851807669448647</v>
      </c>
      <c r="J88" s="6"/>
    </row>
    <row r="89" spans="1:10" ht="25.5" x14ac:dyDescent="0.2">
      <c r="A89" s="13">
        <v>0</v>
      </c>
      <c r="B89" s="14" t="s">
        <v>45</v>
      </c>
      <c r="C89" s="15" t="s">
        <v>46</v>
      </c>
      <c r="D89" s="16">
        <v>0</v>
      </c>
      <c r="E89" s="16">
        <v>287600</v>
      </c>
      <c r="F89" s="16">
        <v>287600</v>
      </c>
      <c r="G89" s="16">
        <v>0</v>
      </c>
      <c r="H89" s="17">
        <f t="shared" si="4"/>
        <v>287600</v>
      </c>
      <c r="I89" s="17">
        <f t="shared" si="5"/>
        <v>0</v>
      </c>
      <c r="J89" s="6"/>
    </row>
    <row r="90" spans="1:10" x14ac:dyDescent="0.2">
      <c r="A90" s="13">
        <v>1</v>
      </c>
      <c r="B90" s="14" t="s">
        <v>78</v>
      </c>
      <c r="C90" s="15" t="s">
        <v>79</v>
      </c>
      <c r="D90" s="16">
        <v>575000</v>
      </c>
      <c r="E90" s="16">
        <v>1123000</v>
      </c>
      <c r="F90" s="16">
        <v>1073000</v>
      </c>
      <c r="G90" s="16">
        <v>1031457.19</v>
      </c>
      <c r="H90" s="17">
        <f t="shared" si="4"/>
        <v>41542.810000000056</v>
      </c>
      <c r="I90" s="17">
        <f t="shared" si="5"/>
        <v>96.128349487418447</v>
      </c>
      <c r="J90" s="6"/>
    </row>
    <row r="91" spans="1:10" x14ac:dyDescent="0.2">
      <c r="A91" s="13">
        <v>0</v>
      </c>
      <c r="B91" s="14" t="s">
        <v>20</v>
      </c>
      <c r="C91" s="15" t="s">
        <v>21</v>
      </c>
      <c r="D91" s="16">
        <v>575000</v>
      </c>
      <c r="E91" s="16">
        <v>1123000</v>
      </c>
      <c r="F91" s="16">
        <v>1073000</v>
      </c>
      <c r="G91" s="16">
        <v>1031457.19</v>
      </c>
      <c r="H91" s="17">
        <f t="shared" si="4"/>
        <v>41542.810000000056</v>
      </c>
      <c r="I91" s="17">
        <f t="shared" si="5"/>
        <v>96.128349487418447</v>
      </c>
      <c r="J91" s="6"/>
    </row>
    <row r="92" spans="1:10" ht="38.25" x14ac:dyDescent="0.2">
      <c r="A92" s="13">
        <v>1</v>
      </c>
      <c r="B92" s="14" t="s">
        <v>80</v>
      </c>
      <c r="C92" s="15" t="s">
        <v>81</v>
      </c>
      <c r="D92" s="16">
        <v>20630000</v>
      </c>
      <c r="E92" s="16">
        <v>15426239</v>
      </c>
      <c r="F92" s="16">
        <v>3934000</v>
      </c>
      <c r="G92" s="16">
        <v>448800.8</v>
      </c>
      <c r="H92" s="17">
        <f t="shared" si="4"/>
        <v>3485199.2</v>
      </c>
      <c r="I92" s="17">
        <f t="shared" si="5"/>
        <v>11.408256227758006</v>
      </c>
      <c r="J92" s="6"/>
    </row>
    <row r="93" spans="1:10" ht="25.5" x14ac:dyDescent="0.2">
      <c r="A93" s="13">
        <v>0</v>
      </c>
      <c r="B93" s="14" t="s">
        <v>39</v>
      </c>
      <c r="C93" s="15" t="s">
        <v>40</v>
      </c>
      <c r="D93" s="16">
        <v>2630000</v>
      </c>
      <c r="E93" s="16">
        <v>4543000</v>
      </c>
      <c r="F93" s="16">
        <v>366600</v>
      </c>
      <c r="G93" s="16">
        <v>365968</v>
      </c>
      <c r="H93" s="17">
        <f t="shared" si="4"/>
        <v>632</v>
      </c>
      <c r="I93" s="17">
        <f t="shared" si="5"/>
        <v>99.827605019094378</v>
      </c>
      <c r="J93" s="6"/>
    </row>
    <row r="94" spans="1:10" ht="25.5" x14ac:dyDescent="0.2">
      <c r="A94" s="13">
        <v>0</v>
      </c>
      <c r="B94" s="14" t="s">
        <v>45</v>
      </c>
      <c r="C94" s="15" t="s">
        <v>46</v>
      </c>
      <c r="D94" s="16">
        <v>18000000</v>
      </c>
      <c r="E94" s="16">
        <v>10883239</v>
      </c>
      <c r="F94" s="16">
        <v>3567400</v>
      </c>
      <c r="G94" s="16">
        <v>82832.800000000003</v>
      </c>
      <c r="H94" s="17">
        <f t="shared" si="4"/>
        <v>3484567.2</v>
      </c>
      <c r="I94" s="17">
        <f t="shared" si="5"/>
        <v>2.321937545551382</v>
      </c>
      <c r="J94" s="6"/>
    </row>
    <row r="95" spans="1:10" ht="25.5" x14ac:dyDescent="0.2">
      <c r="A95" s="13">
        <v>1</v>
      </c>
      <c r="B95" s="14" t="s">
        <v>82</v>
      </c>
      <c r="C95" s="15" t="s">
        <v>83</v>
      </c>
      <c r="D95" s="16">
        <v>24000</v>
      </c>
      <c r="E95" s="16">
        <v>24000</v>
      </c>
      <c r="F95" s="16">
        <v>24000</v>
      </c>
      <c r="G95" s="16">
        <v>0</v>
      </c>
      <c r="H95" s="17">
        <f t="shared" si="4"/>
        <v>24000</v>
      </c>
      <c r="I95" s="17">
        <f t="shared" si="5"/>
        <v>0</v>
      </c>
      <c r="J95" s="6"/>
    </row>
    <row r="96" spans="1:10" x14ac:dyDescent="0.2">
      <c r="A96" s="13">
        <v>0</v>
      </c>
      <c r="B96" s="14" t="s">
        <v>30</v>
      </c>
      <c r="C96" s="15" t="s">
        <v>31</v>
      </c>
      <c r="D96" s="16">
        <v>24000</v>
      </c>
      <c r="E96" s="16">
        <v>24000</v>
      </c>
      <c r="F96" s="16">
        <v>24000</v>
      </c>
      <c r="G96" s="16">
        <v>0</v>
      </c>
      <c r="H96" s="17">
        <f t="shared" si="4"/>
        <v>24000</v>
      </c>
      <c r="I96" s="17">
        <f t="shared" si="5"/>
        <v>0</v>
      </c>
      <c r="J96" s="6"/>
    </row>
    <row r="97" spans="1:10" x14ac:dyDescent="0.2">
      <c r="A97" s="13">
        <v>1</v>
      </c>
      <c r="B97" s="14" t="s">
        <v>84</v>
      </c>
      <c r="C97" s="15" t="s">
        <v>85</v>
      </c>
      <c r="D97" s="16">
        <v>98000</v>
      </c>
      <c r="E97" s="16">
        <v>98000</v>
      </c>
      <c r="F97" s="16">
        <v>49200</v>
      </c>
      <c r="G97" s="16">
        <v>48000</v>
      </c>
      <c r="H97" s="17">
        <f t="shared" si="4"/>
        <v>1200</v>
      </c>
      <c r="I97" s="17">
        <f t="shared" si="5"/>
        <v>97.560975609756099</v>
      </c>
      <c r="J97" s="6"/>
    </row>
    <row r="98" spans="1:10" x14ac:dyDescent="0.2">
      <c r="A98" s="13">
        <v>0</v>
      </c>
      <c r="B98" s="14" t="s">
        <v>20</v>
      </c>
      <c r="C98" s="15" t="s">
        <v>21</v>
      </c>
      <c r="D98" s="16">
        <v>98000</v>
      </c>
      <c r="E98" s="16">
        <v>98000</v>
      </c>
      <c r="F98" s="16">
        <v>49200</v>
      </c>
      <c r="G98" s="16">
        <v>48000</v>
      </c>
      <c r="H98" s="17">
        <f t="shared" si="4"/>
        <v>1200</v>
      </c>
      <c r="I98" s="17">
        <f t="shared" si="5"/>
        <v>97.560975609756099</v>
      </c>
      <c r="J98" s="6"/>
    </row>
    <row r="99" spans="1:10" ht="25.5" x14ac:dyDescent="0.2">
      <c r="A99" s="13">
        <v>1</v>
      </c>
      <c r="B99" s="14" t="s">
        <v>86</v>
      </c>
      <c r="C99" s="15" t="s">
        <v>87</v>
      </c>
      <c r="D99" s="16">
        <v>100000</v>
      </c>
      <c r="E99" s="16">
        <v>100000</v>
      </c>
      <c r="F99" s="16">
        <v>60000</v>
      </c>
      <c r="G99" s="16">
        <v>0</v>
      </c>
      <c r="H99" s="17">
        <f t="shared" si="4"/>
        <v>60000</v>
      </c>
      <c r="I99" s="17">
        <f t="shared" si="5"/>
        <v>0</v>
      </c>
      <c r="J99" s="6"/>
    </row>
    <row r="100" spans="1:10" x14ac:dyDescent="0.2">
      <c r="A100" s="13">
        <v>0</v>
      </c>
      <c r="B100" s="14" t="s">
        <v>18</v>
      </c>
      <c r="C100" s="15" t="s">
        <v>19</v>
      </c>
      <c r="D100" s="16">
        <v>100000</v>
      </c>
      <c r="E100" s="16">
        <v>100000</v>
      </c>
      <c r="F100" s="16">
        <v>60000</v>
      </c>
      <c r="G100" s="16">
        <v>0</v>
      </c>
      <c r="H100" s="17">
        <f t="shared" si="4"/>
        <v>60000</v>
      </c>
      <c r="I100" s="17">
        <f t="shared" si="5"/>
        <v>0</v>
      </c>
      <c r="J100" s="6"/>
    </row>
    <row r="101" spans="1:10" x14ac:dyDescent="0.2">
      <c r="A101" s="13">
        <v>1</v>
      </c>
      <c r="B101" s="14" t="s">
        <v>88</v>
      </c>
      <c r="C101" s="15" t="s">
        <v>89</v>
      </c>
      <c r="D101" s="16">
        <v>200000</v>
      </c>
      <c r="E101" s="16">
        <v>244400</v>
      </c>
      <c r="F101" s="16">
        <v>115000</v>
      </c>
      <c r="G101" s="16">
        <v>98378.1</v>
      </c>
      <c r="H101" s="17">
        <f t="shared" si="4"/>
        <v>16621.899999999994</v>
      </c>
      <c r="I101" s="17">
        <f t="shared" si="5"/>
        <v>85.546173913043489</v>
      </c>
      <c r="J101" s="6"/>
    </row>
    <row r="102" spans="1:10" x14ac:dyDescent="0.2">
      <c r="A102" s="13">
        <v>0</v>
      </c>
      <c r="B102" s="14" t="s">
        <v>18</v>
      </c>
      <c r="C102" s="15" t="s">
        <v>19</v>
      </c>
      <c r="D102" s="16">
        <v>170000</v>
      </c>
      <c r="E102" s="16">
        <v>214400</v>
      </c>
      <c r="F102" s="16">
        <v>100000</v>
      </c>
      <c r="G102" s="16">
        <v>91478.1</v>
      </c>
      <c r="H102" s="17">
        <f t="shared" si="4"/>
        <v>8521.8999999999942</v>
      </c>
      <c r="I102" s="17">
        <f t="shared" si="5"/>
        <v>91.478100000000012</v>
      </c>
      <c r="J102" s="6"/>
    </row>
    <row r="103" spans="1:10" x14ac:dyDescent="0.2">
      <c r="A103" s="13">
        <v>0</v>
      </c>
      <c r="B103" s="14" t="s">
        <v>20</v>
      </c>
      <c r="C103" s="15" t="s">
        <v>21</v>
      </c>
      <c r="D103" s="16">
        <v>30000</v>
      </c>
      <c r="E103" s="16">
        <v>30000</v>
      </c>
      <c r="F103" s="16">
        <v>15000</v>
      </c>
      <c r="G103" s="16">
        <v>6900</v>
      </c>
      <c r="H103" s="17">
        <f t="shared" si="4"/>
        <v>8100</v>
      </c>
      <c r="I103" s="17">
        <f t="shared" si="5"/>
        <v>46</v>
      </c>
      <c r="J103" s="6"/>
    </row>
    <row r="104" spans="1:10" ht="25.5" x14ac:dyDescent="0.2">
      <c r="A104" s="13">
        <v>1</v>
      </c>
      <c r="B104" s="14" t="s">
        <v>90</v>
      </c>
      <c r="C104" s="15" t="s">
        <v>91</v>
      </c>
      <c r="D104" s="16">
        <v>30000</v>
      </c>
      <c r="E104" s="16">
        <v>30000</v>
      </c>
      <c r="F104" s="16">
        <v>0</v>
      </c>
      <c r="G104" s="16">
        <v>0</v>
      </c>
      <c r="H104" s="17">
        <f t="shared" si="4"/>
        <v>0</v>
      </c>
      <c r="I104" s="17">
        <f t="shared" si="5"/>
        <v>0</v>
      </c>
      <c r="J104" s="6"/>
    </row>
    <row r="105" spans="1:10" x14ac:dyDescent="0.2">
      <c r="A105" s="13">
        <v>0</v>
      </c>
      <c r="B105" s="14" t="s">
        <v>20</v>
      </c>
      <c r="C105" s="15" t="s">
        <v>21</v>
      </c>
      <c r="D105" s="16">
        <v>30000</v>
      </c>
      <c r="E105" s="16">
        <v>30000</v>
      </c>
      <c r="F105" s="16">
        <v>0</v>
      </c>
      <c r="G105" s="16">
        <v>0</v>
      </c>
      <c r="H105" s="17">
        <f t="shared" ref="H105:H136" si="6">F105-G105</f>
        <v>0</v>
      </c>
      <c r="I105" s="17">
        <f t="shared" ref="I105:I136" si="7">IF(F105=0,0,(G105/F105)*100)</f>
        <v>0</v>
      </c>
      <c r="J105" s="6"/>
    </row>
    <row r="106" spans="1:10" x14ac:dyDescent="0.2">
      <c r="A106" s="13">
        <v>1</v>
      </c>
      <c r="B106" s="14" t="s">
        <v>92</v>
      </c>
      <c r="C106" s="15" t="s">
        <v>93</v>
      </c>
      <c r="D106" s="16">
        <v>42413100</v>
      </c>
      <c r="E106" s="16">
        <v>76847623</v>
      </c>
      <c r="F106" s="16">
        <v>53941832</v>
      </c>
      <c r="G106" s="16">
        <v>46911320.530000001</v>
      </c>
      <c r="H106" s="17">
        <f t="shared" si="6"/>
        <v>7030511.4699999988</v>
      </c>
      <c r="I106" s="17">
        <f t="shared" si="7"/>
        <v>86.966494816119706</v>
      </c>
      <c r="J106" s="6"/>
    </row>
    <row r="107" spans="1:10" ht="38.25" x14ac:dyDescent="0.2">
      <c r="A107" s="13">
        <v>1</v>
      </c>
      <c r="B107" s="14" t="s">
        <v>34</v>
      </c>
      <c r="C107" s="15" t="s">
        <v>35</v>
      </c>
      <c r="D107" s="16">
        <v>1932800</v>
      </c>
      <c r="E107" s="16">
        <v>1932800</v>
      </c>
      <c r="F107" s="16">
        <v>897010</v>
      </c>
      <c r="G107" s="16">
        <v>853385.29</v>
      </c>
      <c r="H107" s="17">
        <f t="shared" si="6"/>
        <v>43624.709999999963</v>
      </c>
      <c r="I107" s="17">
        <f t="shared" si="7"/>
        <v>95.136652880123975</v>
      </c>
      <c r="J107" s="6"/>
    </row>
    <row r="108" spans="1:10" x14ac:dyDescent="0.2">
      <c r="A108" s="13">
        <v>0</v>
      </c>
      <c r="B108" s="14" t="s">
        <v>14</v>
      </c>
      <c r="C108" s="15" t="s">
        <v>15</v>
      </c>
      <c r="D108" s="16">
        <v>1430000</v>
      </c>
      <c r="E108" s="16">
        <v>1430000</v>
      </c>
      <c r="F108" s="16">
        <v>650000</v>
      </c>
      <c r="G108" s="16">
        <v>644656.88</v>
      </c>
      <c r="H108" s="17">
        <f t="shared" si="6"/>
        <v>5343.1199999999953</v>
      </c>
      <c r="I108" s="17">
        <f t="shared" si="7"/>
        <v>99.177981538461538</v>
      </c>
      <c r="J108" s="6"/>
    </row>
    <row r="109" spans="1:10" x14ac:dyDescent="0.2">
      <c r="A109" s="13">
        <v>0</v>
      </c>
      <c r="B109" s="14" t="s">
        <v>16</v>
      </c>
      <c r="C109" s="15" t="s">
        <v>17</v>
      </c>
      <c r="D109" s="16">
        <v>314600</v>
      </c>
      <c r="E109" s="16">
        <v>314600</v>
      </c>
      <c r="F109" s="16">
        <v>143000</v>
      </c>
      <c r="G109" s="16">
        <v>141638.94</v>
      </c>
      <c r="H109" s="17">
        <f t="shared" si="6"/>
        <v>1361.0599999999977</v>
      </c>
      <c r="I109" s="17">
        <f t="shared" si="7"/>
        <v>99.048209790209796</v>
      </c>
      <c r="J109" s="6"/>
    </row>
    <row r="110" spans="1:10" x14ac:dyDescent="0.2">
      <c r="A110" s="13">
        <v>0</v>
      </c>
      <c r="B110" s="14" t="s">
        <v>18</v>
      </c>
      <c r="C110" s="15" t="s">
        <v>19</v>
      </c>
      <c r="D110" s="16">
        <v>25790</v>
      </c>
      <c r="E110" s="16">
        <v>25790</v>
      </c>
      <c r="F110" s="16">
        <v>20000</v>
      </c>
      <c r="G110" s="16">
        <v>182.25</v>
      </c>
      <c r="H110" s="17">
        <f t="shared" si="6"/>
        <v>19817.75</v>
      </c>
      <c r="I110" s="17">
        <f t="shared" si="7"/>
        <v>0.91125000000000012</v>
      </c>
      <c r="J110" s="6"/>
    </row>
    <row r="111" spans="1:10" x14ac:dyDescent="0.2">
      <c r="A111" s="13">
        <v>0</v>
      </c>
      <c r="B111" s="14" t="s">
        <v>20</v>
      </c>
      <c r="C111" s="15" t="s">
        <v>21</v>
      </c>
      <c r="D111" s="16">
        <v>88907</v>
      </c>
      <c r="E111" s="16">
        <v>81807</v>
      </c>
      <c r="F111" s="16">
        <v>37300</v>
      </c>
      <c r="G111" s="16">
        <v>26732.16</v>
      </c>
      <c r="H111" s="17">
        <f t="shared" si="6"/>
        <v>10567.84</v>
      </c>
      <c r="I111" s="17">
        <f t="shared" si="7"/>
        <v>71.667989276139409</v>
      </c>
      <c r="J111" s="6"/>
    </row>
    <row r="112" spans="1:10" x14ac:dyDescent="0.2">
      <c r="A112" s="13">
        <v>0</v>
      </c>
      <c r="B112" s="14" t="s">
        <v>94</v>
      </c>
      <c r="C112" s="15" t="s">
        <v>95</v>
      </c>
      <c r="D112" s="16">
        <v>3200</v>
      </c>
      <c r="E112" s="16">
        <v>3200</v>
      </c>
      <c r="F112" s="16">
        <v>1700</v>
      </c>
      <c r="G112" s="16">
        <v>420</v>
      </c>
      <c r="H112" s="17">
        <f t="shared" si="6"/>
        <v>1280</v>
      </c>
      <c r="I112" s="17">
        <f t="shared" si="7"/>
        <v>24.705882352941178</v>
      </c>
      <c r="J112" s="6"/>
    </row>
    <row r="113" spans="1:10" x14ac:dyDescent="0.2">
      <c r="A113" s="13">
        <v>0</v>
      </c>
      <c r="B113" s="14" t="s">
        <v>22</v>
      </c>
      <c r="C113" s="15" t="s">
        <v>23</v>
      </c>
      <c r="D113" s="16">
        <v>43993</v>
      </c>
      <c r="E113" s="16">
        <v>43993</v>
      </c>
      <c r="F113" s="16">
        <v>21600</v>
      </c>
      <c r="G113" s="16">
        <v>20338.439999999999</v>
      </c>
      <c r="H113" s="17">
        <f t="shared" si="6"/>
        <v>1261.5600000000013</v>
      </c>
      <c r="I113" s="17">
        <f t="shared" si="7"/>
        <v>94.159444444444446</v>
      </c>
      <c r="J113" s="6"/>
    </row>
    <row r="114" spans="1:10" x14ac:dyDescent="0.2">
      <c r="A114" s="13">
        <v>0</v>
      </c>
      <c r="B114" s="14" t="s">
        <v>26</v>
      </c>
      <c r="C114" s="15" t="s">
        <v>27</v>
      </c>
      <c r="D114" s="16">
        <v>26310</v>
      </c>
      <c r="E114" s="16">
        <v>26310</v>
      </c>
      <c r="F114" s="16">
        <v>16310</v>
      </c>
      <c r="G114" s="16">
        <v>12316.62</v>
      </c>
      <c r="H114" s="17">
        <f t="shared" si="6"/>
        <v>3993.3799999999992</v>
      </c>
      <c r="I114" s="17">
        <f t="shared" si="7"/>
        <v>75.515757204169233</v>
      </c>
      <c r="J114" s="6"/>
    </row>
    <row r="115" spans="1:10" ht="31.5" customHeight="1" x14ac:dyDescent="0.2">
      <c r="A115" s="13">
        <v>0</v>
      </c>
      <c r="B115" s="14" t="s">
        <v>28</v>
      </c>
      <c r="C115" s="15" t="s">
        <v>29</v>
      </c>
      <c r="D115" s="16">
        <v>0</v>
      </c>
      <c r="E115" s="16">
        <v>7100</v>
      </c>
      <c r="F115" s="16">
        <v>7100</v>
      </c>
      <c r="G115" s="16">
        <v>7100</v>
      </c>
      <c r="H115" s="17">
        <f t="shared" si="6"/>
        <v>0</v>
      </c>
      <c r="I115" s="17">
        <f t="shared" si="7"/>
        <v>100</v>
      </c>
      <c r="J115" s="6"/>
    </row>
    <row r="116" spans="1:10" x14ac:dyDescent="0.2">
      <c r="A116" s="13">
        <v>1</v>
      </c>
      <c r="B116" s="14" t="s">
        <v>96</v>
      </c>
      <c r="C116" s="15" t="s">
        <v>97</v>
      </c>
      <c r="D116" s="16">
        <v>4585000</v>
      </c>
      <c r="E116" s="16">
        <v>5422014</v>
      </c>
      <c r="F116" s="16">
        <v>3081184</v>
      </c>
      <c r="G116" s="16">
        <v>2622132.8299999996</v>
      </c>
      <c r="H116" s="17">
        <f t="shared" si="6"/>
        <v>459051.17000000039</v>
      </c>
      <c r="I116" s="17">
        <f t="shared" si="7"/>
        <v>85.101468461474539</v>
      </c>
      <c r="J116" s="6"/>
    </row>
    <row r="117" spans="1:10" x14ac:dyDescent="0.2">
      <c r="A117" s="13">
        <v>0</v>
      </c>
      <c r="B117" s="14" t="s">
        <v>14</v>
      </c>
      <c r="C117" s="15" t="s">
        <v>15</v>
      </c>
      <c r="D117" s="16">
        <v>2463900</v>
      </c>
      <c r="E117" s="16">
        <v>3048150</v>
      </c>
      <c r="F117" s="16">
        <v>1554250</v>
      </c>
      <c r="G117" s="16">
        <v>1348129.25</v>
      </c>
      <c r="H117" s="17">
        <f t="shared" si="6"/>
        <v>206120.75</v>
      </c>
      <c r="I117" s="17">
        <f t="shared" si="7"/>
        <v>86.73824995978768</v>
      </c>
      <c r="J117" s="6"/>
    </row>
    <row r="118" spans="1:10" x14ac:dyDescent="0.2">
      <c r="A118" s="13">
        <v>0</v>
      </c>
      <c r="B118" s="14" t="s">
        <v>16</v>
      </c>
      <c r="C118" s="15" t="s">
        <v>17</v>
      </c>
      <c r="D118" s="16">
        <v>542060</v>
      </c>
      <c r="E118" s="16">
        <v>670594</v>
      </c>
      <c r="F118" s="16">
        <v>347334</v>
      </c>
      <c r="G118" s="16">
        <v>256613.23</v>
      </c>
      <c r="H118" s="17">
        <f t="shared" si="6"/>
        <v>90720.76999999999</v>
      </c>
      <c r="I118" s="17">
        <f t="shared" si="7"/>
        <v>73.8808265243253</v>
      </c>
      <c r="J118" s="6"/>
    </row>
    <row r="119" spans="1:10" x14ac:dyDescent="0.2">
      <c r="A119" s="13">
        <v>0</v>
      </c>
      <c r="B119" s="14" t="s">
        <v>18</v>
      </c>
      <c r="C119" s="15" t="s">
        <v>19</v>
      </c>
      <c r="D119" s="16">
        <v>62860</v>
      </c>
      <c r="E119" s="16">
        <v>62860</v>
      </c>
      <c r="F119" s="16">
        <v>31200</v>
      </c>
      <c r="G119" s="16">
        <v>23946.86</v>
      </c>
      <c r="H119" s="17">
        <f t="shared" si="6"/>
        <v>7253.1399999999994</v>
      </c>
      <c r="I119" s="17">
        <f t="shared" si="7"/>
        <v>76.752756410256424</v>
      </c>
      <c r="J119" s="6"/>
    </row>
    <row r="120" spans="1:10" x14ac:dyDescent="0.2">
      <c r="A120" s="13">
        <v>0</v>
      </c>
      <c r="B120" s="14" t="s">
        <v>98</v>
      </c>
      <c r="C120" s="15" t="s">
        <v>99</v>
      </c>
      <c r="D120" s="16">
        <v>418670</v>
      </c>
      <c r="E120" s="16">
        <v>418670</v>
      </c>
      <c r="F120" s="16">
        <v>84000</v>
      </c>
      <c r="G120" s="16">
        <v>56487.72</v>
      </c>
      <c r="H120" s="17">
        <f t="shared" si="6"/>
        <v>27512.28</v>
      </c>
      <c r="I120" s="17">
        <f t="shared" si="7"/>
        <v>67.247285714285724</v>
      </c>
      <c r="J120" s="6"/>
    </row>
    <row r="121" spans="1:10" x14ac:dyDescent="0.2">
      <c r="A121" s="13">
        <v>0</v>
      </c>
      <c r="B121" s="14" t="s">
        <v>20</v>
      </c>
      <c r="C121" s="15" t="s">
        <v>21</v>
      </c>
      <c r="D121" s="16">
        <v>105860</v>
      </c>
      <c r="E121" s="16">
        <v>105860</v>
      </c>
      <c r="F121" s="16">
        <v>52920</v>
      </c>
      <c r="G121" s="16">
        <v>46866.400000000001</v>
      </c>
      <c r="H121" s="17">
        <f t="shared" si="6"/>
        <v>6053.5999999999985</v>
      </c>
      <c r="I121" s="17">
        <f t="shared" si="7"/>
        <v>88.560846560846556</v>
      </c>
      <c r="J121" s="6"/>
    </row>
    <row r="122" spans="1:10" x14ac:dyDescent="0.2">
      <c r="A122" s="13">
        <v>0</v>
      </c>
      <c r="B122" s="14" t="s">
        <v>94</v>
      </c>
      <c r="C122" s="15" t="s">
        <v>95</v>
      </c>
      <c r="D122" s="16">
        <v>550</v>
      </c>
      <c r="E122" s="16">
        <v>550</v>
      </c>
      <c r="F122" s="16">
        <v>550</v>
      </c>
      <c r="G122" s="16">
        <v>0</v>
      </c>
      <c r="H122" s="17">
        <f t="shared" si="6"/>
        <v>550</v>
      </c>
      <c r="I122" s="17">
        <f t="shared" si="7"/>
        <v>0</v>
      </c>
      <c r="J122" s="6"/>
    </row>
    <row r="123" spans="1:10" x14ac:dyDescent="0.2">
      <c r="A123" s="13">
        <v>0</v>
      </c>
      <c r="B123" s="14" t="s">
        <v>68</v>
      </c>
      <c r="C123" s="15" t="s">
        <v>69</v>
      </c>
      <c r="D123" s="16">
        <v>35900</v>
      </c>
      <c r="E123" s="16">
        <v>35900</v>
      </c>
      <c r="F123" s="16">
        <v>12400</v>
      </c>
      <c r="G123" s="16">
        <v>8398.4699999999993</v>
      </c>
      <c r="H123" s="17">
        <f t="shared" si="6"/>
        <v>4001.5300000000007</v>
      </c>
      <c r="I123" s="17">
        <f t="shared" si="7"/>
        <v>67.729596774193539</v>
      </c>
      <c r="J123" s="6"/>
    </row>
    <row r="124" spans="1:10" x14ac:dyDescent="0.2">
      <c r="A124" s="13">
        <v>0</v>
      </c>
      <c r="B124" s="14" t="s">
        <v>22</v>
      </c>
      <c r="C124" s="15" t="s">
        <v>23</v>
      </c>
      <c r="D124" s="16">
        <v>948900</v>
      </c>
      <c r="E124" s="16">
        <v>1073130</v>
      </c>
      <c r="F124" s="16">
        <v>995330</v>
      </c>
      <c r="G124" s="16">
        <v>879409.58</v>
      </c>
      <c r="H124" s="17">
        <f t="shared" si="6"/>
        <v>115920.42000000004</v>
      </c>
      <c r="I124" s="17">
        <f t="shared" si="7"/>
        <v>88.353569168014616</v>
      </c>
      <c r="J124" s="6"/>
    </row>
    <row r="125" spans="1:10" x14ac:dyDescent="0.2">
      <c r="A125" s="13">
        <v>0</v>
      </c>
      <c r="B125" s="14" t="s">
        <v>26</v>
      </c>
      <c r="C125" s="15" t="s">
        <v>27</v>
      </c>
      <c r="D125" s="16">
        <v>2300</v>
      </c>
      <c r="E125" s="16">
        <v>2300</v>
      </c>
      <c r="F125" s="16">
        <v>1200</v>
      </c>
      <c r="G125" s="16">
        <v>1129.32</v>
      </c>
      <c r="H125" s="17">
        <f t="shared" si="6"/>
        <v>70.680000000000064</v>
      </c>
      <c r="I125" s="17">
        <f t="shared" si="7"/>
        <v>94.11</v>
      </c>
      <c r="J125" s="6"/>
    </row>
    <row r="126" spans="1:10" ht="29.25" customHeight="1" x14ac:dyDescent="0.2">
      <c r="A126" s="13">
        <v>0</v>
      </c>
      <c r="B126" s="14" t="s">
        <v>28</v>
      </c>
      <c r="C126" s="15" t="s">
        <v>29</v>
      </c>
      <c r="D126" s="16">
        <v>4000</v>
      </c>
      <c r="E126" s="16">
        <v>4000</v>
      </c>
      <c r="F126" s="16">
        <v>2000</v>
      </c>
      <c r="G126" s="16">
        <v>1152</v>
      </c>
      <c r="H126" s="17">
        <f t="shared" si="6"/>
        <v>848</v>
      </c>
      <c r="I126" s="17">
        <f t="shared" si="7"/>
        <v>57.599999999999994</v>
      </c>
      <c r="J126" s="6"/>
    </row>
    <row r="127" spans="1:10" ht="38.25" x14ac:dyDescent="0.2">
      <c r="A127" s="13">
        <v>1</v>
      </c>
      <c r="B127" s="14" t="s">
        <v>100</v>
      </c>
      <c r="C127" s="15" t="s">
        <v>101</v>
      </c>
      <c r="D127" s="16">
        <v>29441800</v>
      </c>
      <c r="E127" s="16">
        <v>29633509</v>
      </c>
      <c r="F127" s="16">
        <v>15726982</v>
      </c>
      <c r="G127" s="16">
        <v>12720153.420000002</v>
      </c>
      <c r="H127" s="17">
        <f t="shared" si="6"/>
        <v>3006828.5799999982</v>
      </c>
      <c r="I127" s="17">
        <f t="shared" si="7"/>
        <v>80.881083350893405</v>
      </c>
      <c r="J127" s="6"/>
    </row>
    <row r="128" spans="1:10" x14ac:dyDescent="0.2">
      <c r="A128" s="13">
        <v>0</v>
      </c>
      <c r="B128" s="14" t="s">
        <v>14</v>
      </c>
      <c r="C128" s="15" t="s">
        <v>15</v>
      </c>
      <c r="D128" s="16">
        <v>12090888</v>
      </c>
      <c r="E128" s="16">
        <v>12057944</v>
      </c>
      <c r="F128" s="16">
        <v>7002300</v>
      </c>
      <c r="G128" s="16">
        <v>5350791.1900000004</v>
      </c>
      <c r="H128" s="17">
        <f t="shared" si="6"/>
        <v>1651508.8099999996</v>
      </c>
      <c r="I128" s="17">
        <f t="shared" si="7"/>
        <v>76.414766433886015</v>
      </c>
      <c r="J128" s="6"/>
    </row>
    <row r="129" spans="1:10" x14ac:dyDescent="0.2">
      <c r="A129" s="13">
        <v>0</v>
      </c>
      <c r="B129" s="14" t="s">
        <v>16</v>
      </c>
      <c r="C129" s="15" t="s">
        <v>17</v>
      </c>
      <c r="D129" s="16">
        <v>2659996</v>
      </c>
      <c r="E129" s="16">
        <v>2652742</v>
      </c>
      <c r="F129" s="16">
        <v>1552506</v>
      </c>
      <c r="G129" s="16">
        <v>1181871.8899999999</v>
      </c>
      <c r="H129" s="17">
        <f t="shared" si="6"/>
        <v>370634.1100000001</v>
      </c>
      <c r="I129" s="17">
        <f t="shared" si="7"/>
        <v>76.126719639086744</v>
      </c>
      <c r="J129" s="6"/>
    </row>
    <row r="130" spans="1:10" x14ac:dyDescent="0.2">
      <c r="A130" s="13">
        <v>0</v>
      </c>
      <c r="B130" s="14" t="s">
        <v>18</v>
      </c>
      <c r="C130" s="15" t="s">
        <v>19</v>
      </c>
      <c r="D130" s="16">
        <v>975588</v>
      </c>
      <c r="E130" s="16">
        <v>950588</v>
      </c>
      <c r="F130" s="16">
        <v>200588</v>
      </c>
      <c r="G130" s="16">
        <v>199627.56</v>
      </c>
      <c r="H130" s="17">
        <f t="shared" si="6"/>
        <v>960.44000000000233</v>
      </c>
      <c r="I130" s="17">
        <f t="shared" si="7"/>
        <v>99.521187708138072</v>
      </c>
      <c r="J130" s="6"/>
    </row>
    <row r="131" spans="1:10" x14ac:dyDescent="0.2">
      <c r="A131" s="13">
        <v>0</v>
      </c>
      <c r="B131" s="14" t="s">
        <v>98</v>
      </c>
      <c r="C131" s="15" t="s">
        <v>99</v>
      </c>
      <c r="D131" s="16">
        <v>4544088</v>
      </c>
      <c r="E131" s="16">
        <v>3428488</v>
      </c>
      <c r="F131" s="16">
        <v>1928488</v>
      </c>
      <c r="G131" s="16">
        <v>1512837.85</v>
      </c>
      <c r="H131" s="17">
        <f t="shared" si="6"/>
        <v>415650.14999999991</v>
      </c>
      <c r="I131" s="17">
        <f t="shared" si="7"/>
        <v>78.446837626161013</v>
      </c>
      <c r="J131" s="6"/>
    </row>
    <row r="132" spans="1:10" x14ac:dyDescent="0.2">
      <c r="A132" s="13">
        <v>0</v>
      </c>
      <c r="B132" s="14" t="s">
        <v>20</v>
      </c>
      <c r="C132" s="15" t="s">
        <v>21</v>
      </c>
      <c r="D132" s="16">
        <v>1180000</v>
      </c>
      <c r="E132" s="16">
        <v>2403207</v>
      </c>
      <c r="F132" s="16">
        <v>609000</v>
      </c>
      <c r="G132" s="16">
        <v>352855.47</v>
      </c>
      <c r="H132" s="17">
        <f t="shared" si="6"/>
        <v>256144.53000000003</v>
      </c>
      <c r="I132" s="17">
        <f t="shared" si="7"/>
        <v>57.940142857142853</v>
      </c>
      <c r="J132" s="6"/>
    </row>
    <row r="133" spans="1:10" x14ac:dyDescent="0.2">
      <c r="A133" s="13">
        <v>0</v>
      </c>
      <c r="B133" s="14" t="s">
        <v>94</v>
      </c>
      <c r="C133" s="15" t="s">
        <v>95</v>
      </c>
      <c r="D133" s="16">
        <v>112100</v>
      </c>
      <c r="E133" s="16">
        <v>112100</v>
      </c>
      <c r="F133" s="16">
        <v>72000</v>
      </c>
      <c r="G133" s="16">
        <v>63030</v>
      </c>
      <c r="H133" s="17">
        <f t="shared" si="6"/>
        <v>8970</v>
      </c>
      <c r="I133" s="17">
        <f t="shared" si="7"/>
        <v>87.541666666666657</v>
      </c>
      <c r="J133" s="6"/>
    </row>
    <row r="134" spans="1:10" x14ac:dyDescent="0.2">
      <c r="A134" s="13">
        <v>0</v>
      </c>
      <c r="B134" s="14" t="s">
        <v>68</v>
      </c>
      <c r="C134" s="15" t="s">
        <v>69</v>
      </c>
      <c r="D134" s="16">
        <v>75484</v>
      </c>
      <c r="E134" s="16">
        <v>75484</v>
      </c>
      <c r="F134" s="16">
        <v>37800</v>
      </c>
      <c r="G134" s="16">
        <v>18107.939999999999</v>
      </c>
      <c r="H134" s="17">
        <f t="shared" si="6"/>
        <v>19692.060000000001</v>
      </c>
      <c r="I134" s="17">
        <f t="shared" si="7"/>
        <v>47.904603174603174</v>
      </c>
      <c r="J134" s="6"/>
    </row>
    <row r="135" spans="1:10" x14ac:dyDescent="0.2">
      <c r="A135" s="13">
        <v>0</v>
      </c>
      <c r="B135" s="14" t="s">
        <v>22</v>
      </c>
      <c r="C135" s="15" t="s">
        <v>23</v>
      </c>
      <c r="D135" s="16">
        <v>5332176</v>
      </c>
      <c r="E135" s="16">
        <v>5332176</v>
      </c>
      <c r="F135" s="16">
        <v>3001000</v>
      </c>
      <c r="G135" s="16">
        <v>2991382.79</v>
      </c>
      <c r="H135" s="17">
        <f t="shared" si="6"/>
        <v>9617.2099999999627</v>
      </c>
      <c r="I135" s="17">
        <f t="shared" si="7"/>
        <v>99.679533155614791</v>
      </c>
      <c r="J135" s="6"/>
    </row>
    <row r="136" spans="1:10" x14ac:dyDescent="0.2">
      <c r="A136" s="13">
        <v>0</v>
      </c>
      <c r="B136" s="14" t="s">
        <v>24</v>
      </c>
      <c r="C136" s="15" t="s">
        <v>25</v>
      </c>
      <c r="D136" s="16">
        <v>1929480</v>
      </c>
      <c r="E136" s="16">
        <v>1929480</v>
      </c>
      <c r="F136" s="16">
        <v>945000</v>
      </c>
      <c r="G136" s="16">
        <v>920827.85</v>
      </c>
      <c r="H136" s="17">
        <f t="shared" si="6"/>
        <v>24172.150000000023</v>
      </c>
      <c r="I136" s="17">
        <f t="shared" si="7"/>
        <v>97.442100529100529</v>
      </c>
      <c r="J136" s="6"/>
    </row>
    <row r="137" spans="1:10" x14ac:dyDescent="0.2">
      <c r="A137" s="13">
        <v>0</v>
      </c>
      <c r="B137" s="14" t="s">
        <v>26</v>
      </c>
      <c r="C137" s="15" t="s">
        <v>27</v>
      </c>
      <c r="D137" s="16">
        <v>492000</v>
      </c>
      <c r="E137" s="16">
        <v>492000</v>
      </c>
      <c r="F137" s="16">
        <v>244000</v>
      </c>
      <c r="G137" s="16">
        <v>11807.06</v>
      </c>
      <c r="H137" s="17">
        <f t="shared" ref="H137:H168" si="8">F137-G137</f>
        <v>232192.94</v>
      </c>
      <c r="I137" s="17">
        <f t="shared" ref="I137:I168" si="9">IF(F137=0,0,(G137/F137)*100)</f>
        <v>4.8389590163934422</v>
      </c>
      <c r="J137" s="6"/>
    </row>
    <row r="138" spans="1:10" ht="28.5" customHeight="1" x14ac:dyDescent="0.2">
      <c r="A138" s="13">
        <v>0</v>
      </c>
      <c r="B138" s="14" t="s">
        <v>28</v>
      </c>
      <c r="C138" s="15" t="s">
        <v>29</v>
      </c>
      <c r="D138" s="16">
        <v>20000</v>
      </c>
      <c r="E138" s="16">
        <v>20000</v>
      </c>
      <c r="F138" s="16">
        <v>20000</v>
      </c>
      <c r="G138" s="16">
        <v>6984</v>
      </c>
      <c r="H138" s="17">
        <f t="shared" si="8"/>
        <v>13016</v>
      </c>
      <c r="I138" s="17">
        <f t="shared" si="9"/>
        <v>34.92</v>
      </c>
      <c r="J138" s="6"/>
    </row>
    <row r="139" spans="1:10" x14ac:dyDescent="0.2">
      <c r="A139" s="13">
        <v>0</v>
      </c>
      <c r="B139" s="14" t="s">
        <v>49</v>
      </c>
      <c r="C139" s="15" t="s">
        <v>50</v>
      </c>
      <c r="D139" s="16">
        <v>20000</v>
      </c>
      <c r="E139" s="16">
        <v>124300</v>
      </c>
      <c r="F139" s="16">
        <v>104300</v>
      </c>
      <c r="G139" s="16">
        <v>104300</v>
      </c>
      <c r="H139" s="17">
        <f t="shared" si="8"/>
        <v>0</v>
      </c>
      <c r="I139" s="17">
        <f t="shared" si="9"/>
        <v>100</v>
      </c>
      <c r="J139" s="6"/>
    </row>
    <row r="140" spans="1:10" x14ac:dyDescent="0.2">
      <c r="A140" s="13">
        <v>0</v>
      </c>
      <c r="B140" s="14" t="s">
        <v>30</v>
      </c>
      <c r="C140" s="15" t="s">
        <v>31</v>
      </c>
      <c r="D140" s="16">
        <v>10000</v>
      </c>
      <c r="E140" s="16">
        <v>10000</v>
      </c>
      <c r="F140" s="16">
        <v>10000</v>
      </c>
      <c r="G140" s="16">
        <v>5729.82</v>
      </c>
      <c r="H140" s="17">
        <f t="shared" si="8"/>
        <v>4270.18</v>
      </c>
      <c r="I140" s="17">
        <f t="shared" si="9"/>
        <v>57.298200000000001</v>
      </c>
      <c r="J140" s="6"/>
    </row>
    <row r="141" spans="1:10" x14ac:dyDescent="0.2">
      <c r="A141" s="13">
        <v>0</v>
      </c>
      <c r="B141" s="14" t="s">
        <v>102</v>
      </c>
      <c r="C141" s="15" t="s">
        <v>103</v>
      </c>
      <c r="D141" s="16">
        <v>0</v>
      </c>
      <c r="E141" s="16">
        <v>45000</v>
      </c>
      <c r="F141" s="16">
        <v>0</v>
      </c>
      <c r="G141" s="16">
        <v>0</v>
      </c>
      <c r="H141" s="17">
        <f t="shared" si="8"/>
        <v>0</v>
      </c>
      <c r="I141" s="17">
        <f t="shared" si="9"/>
        <v>0</v>
      </c>
      <c r="J141" s="6"/>
    </row>
    <row r="142" spans="1:10" ht="38.25" x14ac:dyDescent="0.2">
      <c r="A142" s="13">
        <v>1</v>
      </c>
      <c r="B142" s="14" t="s">
        <v>104</v>
      </c>
      <c r="C142" s="15" t="s">
        <v>105</v>
      </c>
      <c r="D142" s="16">
        <v>0</v>
      </c>
      <c r="E142" s="16">
        <v>28751000</v>
      </c>
      <c r="F142" s="16">
        <v>25737800</v>
      </c>
      <c r="G142" s="16">
        <v>24451253.810000002</v>
      </c>
      <c r="H142" s="17">
        <f t="shared" si="8"/>
        <v>1286546.1899999976</v>
      </c>
      <c r="I142" s="17">
        <f t="shared" si="9"/>
        <v>95.001335817358139</v>
      </c>
      <c r="J142" s="6"/>
    </row>
    <row r="143" spans="1:10" x14ac:dyDescent="0.2">
      <c r="A143" s="13">
        <v>0</v>
      </c>
      <c r="B143" s="14" t="s">
        <v>14</v>
      </c>
      <c r="C143" s="15" t="s">
        <v>15</v>
      </c>
      <c r="D143" s="16">
        <v>0</v>
      </c>
      <c r="E143" s="16">
        <v>23566387</v>
      </c>
      <c r="F143" s="16">
        <v>21096551</v>
      </c>
      <c r="G143" s="16">
        <v>20084730.960000001</v>
      </c>
      <c r="H143" s="17">
        <f t="shared" si="8"/>
        <v>1011820.0399999991</v>
      </c>
      <c r="I143" s="17">
        <f t="shared" si="9"/>
        <v>95.203860384571868</v>
      </c>
      <c r="J143" s="6"/>
    </row>
    <row r="144" spans="1:10" x14ac:dyDescent="0.2">
      <c r="A144" s="13">
        <v>0</v>
      </c>
      <c r="B144" s="14" t="s">
        <v>16</v>
      </c>
      <c r="C144" s="15" t="s">
        <v>17</v>
      </c>
      <c r="D144" s="16">
        <v>0</v>
      </c>
      <c r="E144" s="16">
        <v>5184613</v>
      </c>
      <c r="F144" s="16">
        <v>4641249</v>
      </c>
      <c r="G144" s="16">
        <v>4366522.8499999996</v>
      </c>
      <c r="H144" s="17">
        <f t="shared" si="8"/>
        <v>274726.15000000037</v>
      </c>
      <c r="I144" s="17">
        <f t="shared" si="9"/>
        <v>94.080771145870429</v>
      </c>
      <c r="J144" s="6"/>
    </row>
    <row r="145" spans="1:10" ht="25.5" x14ac:dyDescent="0.2">
      <c r="A145" s="13">
        <v>1</v>
      </c>
      <c r="B145" s="14" t="s">
        <v>106</v>
      </c>
      <c r="C145" s="15" t="s">
        <v>107</v>
      </c>
      <c r="D145" s="16">
        <v>84160</v>
      </c>
      <c r="E145" s="16">
        <v>84160</v>
      </c>
      <c r="F145" s="16">
        <v>42256</v>
      </c>
      <c r="G145" s="16">
        <v>0</v>
      </c>
      <c r="H145" s="17">
        <f t="shared" si="8"/>
        <v>42256</v>
      </c>
      <c r="I145" s="17">
        <f t="shared" si="9"/>
        <v>0</v>
      </c>
      <c r="J145" s="6"/>
    </row>
    <row r="146" spans="1:10" x14ac:dyDescent="0.2">
      <c r="A146" s="13">
        <v>0</v>
      </c>
      <c r="B146" s="14" t="s">
        <v>14</v>
      </c>
      <c r="C146" s="15" t="s">
        <v>15</v>
      </c>
      <c r="D146" s="16">
        <v>58791</v>
      </c>
      <c r="E146" s="16">
        <v>58791</v>
      </c>
      <c r="F146" s="16">
        <v>29400</v>
      </c>
      <c r="G146" s="16">
        <v>0</v>
      </c>
      <c r="H146" s="17">
        <f t="shared" si="8"/>
        <v>29400</v>
      </c>
      <c r="I146" s="17">
        <f t="shared" si="9"/>
        <v>0</v>
      </c>
      <c r="J146" s="6"/>
    </row>
    <row r="147" spans="1:10" x14ac:dyDescent="0.2">
      <c r="A147" s="13">
        <v>0</v>
      </c>
      <c r="B147" s="14" t="s">
        <v>16</v>
      </c>
      <c r="C147" s="15" t="s">
        <v>17</v>
      </c>
      <c r="D147" s="16">
        <v>22828</v>
      </c>
      <c r="E147" s="16">
        <v>22828</v>
      </c>
      <c r="F147" s="16">
        <v>11412</v>
      </c>
      <c r="G147" s="16">
        <v>0</v>
      </c>
      <c r="H147" s="17">
        <f t="shared" si="8"/>
        <v>11412</v>
      </c>
      <c r="I147" s="17">
        <f t="shared" si="9"/>
        <v>0</v>
      </c>
      <c r="J147" s="6"/>
    </row>
    <row r="148" spans="1:10" x14ac:dyDescent="0.2">
      <c r="A148" s="13">
        <v>0</v>
      </c>
      <c r="B148" s="14" t="s">
        <v>22</v>
      </c>
      <c r="C148" s="15" t="s">
        <v>23</v>
      </c>
      <c r="D148" s="16">
        <v>244</v>
      </c>
      <c r="E148" s="16">
        <v>244</v>
      </c>
      <c r="F148" s="16">
        <v>244</v>
      </c>
      <c r="G148" s="16">
        <v>0</v>
      </c>
      <c r="H148" s="17">
        <f t="shared" si="8"/>
        <v>244</v>
      </c>
      <c r="I148" s="17">
        <f t="shared" si="9"/>
        <v>0</v>
      </c>
      <c r="J148" s="6"/>
    </row>
    <row r="149" spans="1:10" x14ac:dyDescent="0.2">
      <c r="A149" s="13">
        <v>0</v>
      </c>
      <c r="B149" s="14" t="s">
        <v>24</v>
      </c>
      <c r="C149" s="15" t="s">
        <v>25</v>
      </c>
      <c r="D149" s="16">
        <v>2297</v>
      </c>
      <c r="E149" s="16">
        <v>2297</v>
      </c>
      <c r="F149" s="16">
        <v>1200</v>
      </c>
      <c r="G149" s="16">
        <v>0</v>
      </c>
      <c r="H149" s="17">
        <f t="shared" si="8"/>
        <v>1200</v>
      </c>
      <c r="I149" s="17">
        <f t="shared" si="9"/>
        <v>0</v>
      </c>
      <c r="J149" s="6"/>
    </row>
    <row r="150" spans="1:10" ht="25.5" x14ac:dyDescent="0.2">
      <c r="A150" s="13">
        <v>1</v>
      </c>
      <c r="B150" s="14" t="s">
        <v>108</v>
      </c>
      <c r="C150" s="15" t="s">
        <v>109</v>
      </c>
      <c r="D150" s="16">
        <v>6367530</v>
      </c>
      <c r="E150" s="16">
        <v>6490230</v>
      </c>
      <c r="F150" s="16">
        <v>3924500</v>
      </c>
      <c r="G150" s="16">
        <v>2629777.5999999996</v>
      </c>
      <c r="H150" s="17">
        <f t="shared" si="8"/>
        <v>1294722.4000000004</v>
      </c>
      <c r="I150" s="17">
        <f t="shared" si="9"/>
        <v>67.009239393553315</v>
      </c>
      <c r="J150" s="6"/>
    </row>
    <row r="151" spans="1:10" x14ac:dyDescent="0.2">
      <c r="A151" s="13">
        <v>0</v>
      </c>
      <c r="B151" s="14" t="s">
        <v>14</v>
      </c>
      <c r="C151" s="15" t="s">
        <v>15</v>
      </c>
      <c r="D151" s="16">
        <v>3491900</v>
      </c>
      <c r="E151" s="16">
        <v>3491900</v>
      </c>
      <c r="F151" s="16">
        <v>1650000</v>
      </c>
      <c r="G151" s="16">
        <v>1454360.84</v>
      </c>
      <c r="H151" s="17">
        <f t="shared" si="8"/>
        <v>195639.15999999992</v>
      </c>
      <c r="I151" s="17">
        <f t="shared" si="9"/>
        <v>88.143081212121217</v>
      </c>
      <c r="J151" s="6"/>
    </row>
    <row r="152" spans="1:10" x14ac:dyDescent="0.2">
      <c r="A152" s="13">
        <v>0</v>
      </c>
      <c r="B152" s="14" t="s">
        <v>16</v>
      </c>
      <c r="C152" s="15" t="s">
        <v>17</v>
      </c>
      <c r="D152" s="16">
        <v>722300</v>
      </c>
      <c r="E152" s="16">
        <v>722300</v>
      </c>
      <c r="F152" s="16">
        <v>343500</v>
      </c>
      <c r="G152" s="16">
        <v>303588.49</v>
      </c>
      <c r="H152" s="17">
        <f t="shared" si="8"/>
        <v>39911.510000000009</v>
      </c>
      <c r="I152" s="17">
        <f t="shared" si="9"/>
        <v>88.380928675400284</v>
      </c>
      <c r="J152" s="6"/>
    </row>
    <row r="153" spans="1:10" x14ac:dyDescent="0.2">
      <c r="A153" s="13">
        <v>0</v>
      </c>
      <c r="B153" s="14" t="s">
        <v>18</v>
      </c>
      <c r="C153" s="15" t="s">
        <v>19</v>
      </c>
      <c r="D153" s="16">
        <v>1391542</v>
      </c>
      <c r="E153" s="16">
        <v>1391542</v>
      </c>
      <c r="F153" s="16">
        <v>1322000</v>
      </c>
      <c r="G153" s="16">
        <v>491648.94</v>
      </c>
      <c r="H153" s="17">
        <f t="shared" si="8"/>
        <v>830351.06</v>
      </c>
      <c r="I153" s="17">
        <f t="shared" si="9"/>
        <v>37.18978366111952</v>
      </c>
      <c r="J153" s="6"/>
    </row>
    <row r="154" spans="1:10" x14ac:dyDescent="0.2">
      <c r="A154" s="13">
        <v>0</v>
      </c>
      <c r="B154" s="14" t="s">
        <v>20</v>
      </c>
      <c r="C154" s="15" t="s">
        <v>21</v>
      </c>
      <c r="D154" s="16">
        <v>640318</v>
      </c>
      <c r="E154" s="16">
        <v>763018</v>
      </c>
      <c r="F154" s="16">
        <v>542700</v>
      </c>
      <c r="G154" s="16">
        <v>325754.3</v>
      </c>
      <c r="H154" s="17">
        <f t="shared" si="8"/>
        <v>216945.7</v>
      </c>
      <c r="I154" s="17">
        <f t="shared" si="9"/>
        <v>60.024746637184442</v>
      </c>
      <c r="J154" s="6"/>
    </row>
    <row r="155" spans="1:10" x14ac:dyDescent="0.2">
      <c r="A155" s="13">
        <v>0</v>
      </c>
      <c r="B155" s="14" t="s">
        <v>94</v>
      </c>
      <c r="C155" s="15" t="s">
        <v>95</v>
      </c>
      <c r="D155" s="16">
        <v>3200</v>
      </c>
      <c r="E155" s="16">
        <v>3200</v>
      </c>
      <c r="F155" s="16">
        <v>1600</v>
      </c>
      <c r="G155" s="16">
        <v>0</v>
      </c>
      <c r="H155" s="17">
        <f t="shared" si="8"/>
        <v>1600</v>
      </c>
      <c r="I155" s="17">
        <f t="shared" si="9"/>
        <v>0</v>
      </c>
      <c r="J155" s="6"/>
    </row>
    <row r="156" spans="1:10" x14ac:dyDescent="0.2">
      <c r="A156" s="13">
        <v>0</v>
      </c>
      <c r="B156" s="14" t="s">
        <v>22</v>
      </c>
      <c r="C156" s="15" t="s">
        <v>23</v>
      </c>
      <c r="D156" s="16">
        <v>73718</v>
      </c>
      <c r="E156" s="16">
        <v>73718</v>
      </c>
      <c r="F156" s="16">
        <v>38000</v>
      </c>
      <c r="G156" s="16">
        <v>33897.360000000001</v>
      </c>
      <c r="H156" s="17">
        <f t="shared" si="8"/>
        <v>4102.6399999999994</v>
      </c>
      <c r="I156" s="17">
        <f t="shared" si="9"/>
        <v>89.203578947368428</v>
      </c>
      <c r="J156" s="6"/>
    </row>
    <row r="157" spans="1:10" x14ac:dyDescent="0.2">
      <c r="A157" s="13">
        <v>0</v>
      </c>
      <c r="B157" s="14" t="s">
        <v>26</v>
      </c>
      <c r="C157" s="15" t="s">
        <v>27</v>
      </c>
      <c r="D157" s="16">
        <v>39552</v>
      </c>
      <c r="E157" s="16">
        <v>39552</v>
      </c>
      <c r="F157" s="16">
        <v>23700</v>
      </c>
      <c r="G157" s="16">
        <v>20527.669999999998</v>
      </c>
      <c r="H157" s="17">
        <f t="shared" si="8"/>
        <v>3172.3300000000017</v>
      </c>
      <c r="I157" s="17">
        <f t="shared" si="9"/>
        <v>86.61464135021096</v>
      </c>
      <c r="J157" s="6"/>
    </row>
    <row r="158" spans="1:10" ht="25.5" x14ac:dyDescent="0.2">
      <c r="A158" s="13">
        <v>0</v>
      </c>
      <c r="B158" s="14" t="s">
        <v>28</v>
      </c>
      <c r="C158" s="15" t="s">
        <v>29</v>
      </c>
      <c r="D158" s="16">
        <v>5000</v>
      </c>
      <c r="E158" s="16">
        <v>5000</v>
      </c>
      <c r="F158" s="16">
        <v>3000</v>
      </c>
      <c r="G158" s="16">
        <v>0</v>
      </c>
      <c r="H158" s="17">
        <f t="shared" si="8"/>
        <v>3000</v>
      </c>
      <c r="I158" s="17">
        <f t="shared" si="9"/>
        <v>0</v>
      </c>
      <c r="J158" s="6"/>
    </row>
    <row r="159" spans="1:10" x14ac:dyDescent="0.2">
      <c r="A159" s="13">
        <v>1</v>
      </c>
      <c r="B159" s="14" t="s">
        <v>110</v>
      </c>
      <c r="C159" s="15" t="s">
        <v>111</v>
      </c>
      <c r="D159" s="16">
        <v>1810</v>
      </c>
      <c r="E159" s="16">
        <v>26810</v>
      </c>
      <c r="F159" s="16">
        <v>25000</v>
      </c>
      <c r="G159" s="16">
        <v>24010</v>
      </c>
      <c r="H159" s="17">
        <f t="shared" si="8"/>
        <v>990</v>
      </c>
      <c r="I159" s="17">
        <f t="shared" si="9"/>
        <v>96.04</v>
      </c>
      <c r="J159" s="6"/>
    </row>
    <row r="160" spans="1:10" x14ac:dyDescent="0.2">
      <c r="A160" s="13">
        <v>0</v>
      </c>
      <c r="B160" s="14" t="s">
        <v>18</v>
      </c>
      <c r="C160" s="15" t="s">
        <v>19</v>
      </c>
      <c r="D160" s="16">
        <v>0</v>
      </c>
      <c r="E160" s="16">
        <v>25000</v>
      </c>
      <c r="F160" s="16">
        <v>23190</v>
      </c>
      <c r="G160" s="16">
        <v>22200</v>
      </c>
      <c r="H160" s="17">
        <f t="shared" si="8"/>
        <v>990</v>
      </c>
      <c r="I160" s="17">
        <f t="shared" si="9"/>
        <v>95.730918499353166</v>
      </c>
      <c r="J160" s="6"/>
    </row>
    <row r="161" spans="1:10" x14ac:dyDescent="0.2">
      <c r="A161" s="13">
        <v>0</v>
      </c>
      <c r="B161" s="14" t="s">
        <v>49</v>
      </c>
      <c r="C161" s="15" t="s">
        <v>50</v>
      </c>
      <c r="D161" s="16">
        <v>1810</v>
      </c>
      <c r="E161" s="16">
        <v>1810</v>
      </c>
      <c r="F161" s="16">
        <v>1810</v>
      </c>
      <c r="G161" s="16">
        <v>1810</v>
      </c>
      <c r="H161" s="17">
        <f t="shared" si="8"/>
        <v>0</v>
      </c>
      <c r="I161" s="17">
        <f t="shared" si="9"/>
        <v>100</v>
      </c>
      <c r="J161" s="6"/>
    </row>
    <row r="162" spans="1:10" ht="76.5" x14ac:dyDescent="0.2">
      <c r="A162" s="13">
        <v>1</v>
      </c>
      <c r="B162" s="14" t="s">
        <v>112</v>
      </c>
      <c r="C162" s="15" t="s">
        <v>113</v>
      </c>
      <c r="D162" s="16">
        <v>0</v>
      </c>
      <c r="E162" s="16">
        <v>62300</v>
      </c>
      <c r="F162" s="16">
        <v>62300</v>
      </c>
      <c r="G162" s="16">
        <v>62006.549999999996</v>
      </c>
      <c r="H162" s="17">
        <f t="shared" si="8"/>
        <v>293.45000000000437</v>
      </c>
      <c r="I162" s="17">
        <f t="shared" si="9"/>
        <v>99.52897271268057</v>
      </c>
      <c r="J162" s="6"/>
    </row>
    <row r="163" spans="1:10" x14ac:dyDescent="0.2">
      <c r="A163" s="13">
        <v>0</v>
      </c>
      <c r="B163" s="14" t="s">
        <v>14</v>
      </c>
      <c r="C163" s="15" t="s">
        <v>15</v>
      </c>
      <c r="D163" s="16">
        <v>0</v>
      </c>
      <c r="E163" s="16">
        <v>51070</v>
      </c>
      <c r="F163" s="16">
        <v>51070</v>
      </c>
      <c r="G163" s="16">
        <v>50825.02</v>
      </c>
      <c r="H163" s="17">
        <f t="shared" si="8"/>
        <v>244.9800000000032</v>
      </c>
      <c r="I163" s="17">
        <f t="shared" si="9"/>
        <v>99.520305463089869</v>
      </c>
      <c r="J163" s="6"/>
    </row>
    <row r="164" spans="1:10" x14ac:dyDescent="0.2">
      <c r="A164" s="13">
        <v>0</v>
      </c>
      <c r="B164" s="14" t="s">
        <v>16</v>
      </c>
      <c r="C164" s="15" t="s">
        <v>17</v>
      </c>
      <c r="D164" s="16">
        <v>0</v>
      </c>
      <c r="E164" s="16">
        <v>11230</v>
      </c>
      <c r="F164" s="16">
        <v>11230</v>
      </c>
      <c r="G164" s="16">
        <v>11181.53</v>
      </c>
      <c r="H164" s="17">
        <f t="shared" si="8"/>
        <v>48.469999999999345</v>
      </c>
      <c r="I164" s="17">
        <f t="shared" si="9"/>
        <v>99.568388245770265</v>
      </c>
      <c r="J164" s="6"/>
    </row>
    <row r="165" spans="1:10" ht="51" x14ac:dyDescent="0.2">
      <c r="A165" s="13">
        <v>1</v>
      </c>
      <c r="B165" s="14" t="s">
        <v>114</v>
      </c>
      <c r="C165" s="15" t="s">
        <v>115</v>
      </c>
      <c r="D165" s="16">
        <v>0</v>
      </c>
      <c r="E165" s="16">
        <v>3329200</v>
      </c>
      <c r="F165" s="16">
        <v>3329200</v>
      </c>
      <c r="G165" s="16">
        <v>2678851.0299999998</v>
      </c>
      <c r="H165" s="17">
        <f t="shared" si="8"/>
        <v>650348.9700000002</v>
      </c>
      <c r="I165" s="17">
        <f t="shared" si="9"/>
        <v>80.465307881773398</v>
      </c>
      <c r="J165" s="6"/>
    </row>
    <row r="166" spans="1:10" x14ac:dyDescent="0.2">
      <c r="A166" s="13">
        <v>0</v>
      </c>
      <c r="B166" s="14" t="s">
        <v>14</v>
      </c>
      <c r="C166" s="15" t="s">
        <v>15</v>
      </c>
      <c r="D166" s="16">
        <v>0</v>
      </c>
      <c r="E166" s="16">
        <v>2728852</v>
      </c>
      <c r="F166" s="16">
        <v>2728852</v>
      </c>
      <c r="G166" s="16">
        <v>2204021.2999999998</v>
      </c>
      <c r="H166" s="17">
        <f t="shared" si="8"/>
        <v>524830.70000000019</v>
      </c>
      <c r="I166" s="17">
        <f t="shared" si="9"/>
        <v>80.76734465628769</v>
      </c>
      <c r="J166" s="6"/>
    </row>
    <row r="167" spans="1:10" x14ac:dyDescent="0.2">
      <c r="A167" s="13">
        <v>0</v>
      </c>
      <c r="B167" s="14" t="s">
        <v>16</v>
      </c>
      <c r="C167" s="15" t="s">
        <v>17</v>
      </c>
      <c r="D167" s="16">
        <v>0</v>
      </c>
      <c r="E167" s="16">
        <v>600348</v>
      </c>
      <c r="F167" s="16">
        <v>600348</v>
      </c>
      <c r="G167" s="16">
        <v>474829.73</v>
      </c>
      <c r="H167" s="17">
        <f t="shared" si="8"/>
        <v>125518.27000000002</v>
      </c>
      <c r="I167" s="17">
        <f t="shared" si="9"/>
        <v>79.092414732788313</v>
      </c>
      <c r="J167" s="6"/>
    </row>
    <row r="168" spans="1:10" ht="38.25" x14ac:dyDescent="0.2">
      <c r="A168" s="13">
        <v>1</v>
      </c>
      <c r="B168" s="14" t="s">
        <v>116</v>
      </c>
      <c r="C168" s="15" t="s">
        <v>117</v>
      </c>
      <c r="D168" s="16">
        <v>0</v>
      </c>
      <c r="E168" s="16">
        <v>1115600</v>
      </c>
      <c r="F168" s="16">
        <v>1115600</v>
      </c>
      <c r="G168" s="16">
        <v>869750</v>
      </c>
      <c r="H168" s="17">
        <f t="shared" si="8"/>
        <v>245850</v>
      </c>
      <c r="I168" s="17">
        <f t="shared" si="9"/>
        <v>77.962531373252062</v>
      </c>
      <c r="J168" s="6"/>
    </row>
    <row r="169" spans="1:10" x14ac:dyDescent="0.2">
      <c r="A169" s="13">
        <v>0</v>
      </c>
      <c r="B169" s="14" t="s">
        <v>98</v>
      </c>
      <c r="C169" s="15" t="s">
        <v>99</v>
      </c>
      <c r="D169" s="16">
        <v>0</v>
      </c>
      <c r="E169" s="16">
        <v>1115600</v>
      </c>
      <c r="F169" s="16">
        <v>1115600</v>
      </c>
      <c r="G169" s="16">
        <v>869750</v>
      </c>
      <c r="H169" s="17">
        <f t="shared" ref="H169:H189" si="10">F169-G169</f>
        <v>245850</v>
      </c>
      <c r="I169" s="17">
        <f t="shared" ref="I169:I189" si="11">IF(F169=0,0,(G169/F169)*100)</f>
        <v>77.962531373252062</v>
      </c>
      <c r="J169" s="6"/>
    </row>
    <row r="170" spans="1:10" x14ac:dyDescent="0.2">
      <c r="A170" s="13">
        <v>1</v>
      </c>
      <c r="B170" s="14" t="s">
        <v>118</v>
      </c>
      <c r="C170" s="15" t="s">
        <v>119</v>
      </c>
      <c r="D170" s="16">
        <v>4749200</v>
      </c>
      <c r="E170" s="16">
        <v>16056200</v>
      </c>
      <c r="F170" s="16">
        <v>11398100</v>
      </c>
      <c r="G170" s="16">
        <v>9608624.1099999994</v>
      </c>
      <c r="H170" s="17">
        <f t="shared" si="10"/>
        <v>1789475.8900000006</v>
      </c>
      <c r="I170" s="17">
        <f t="shared" si="11"/>
        <v>84.300226441248967</v>
      </c>
      <c r="J170" s="6"/>
    </row>
    <row r="171" spans="1:10" ht="38.25" x14ac:dyDescent="0.2">
      <c r="A171" s="13">
        <v>1</v>
      </c>
      <c r="B171" s="14" t="s">
        <v>34</v>
      </c>
      <c r="C171" s="15" t="s">
        <v>35</v>
      </c>
      <c r="D171" s="16">
        <v>2700000</v>
      </c>
      <c r="E171" s="16">
        <v>2700000</v>
      </c>
      <c r="F171" s="16">
        <v>1316500</v>
      </c>
      <c r="G171" s="16">
        <v>1227024.1100000001</v>
      </c>
      <c r="H171" s="17">
        <f t="shared" si="10"/>
        <v>89475.889999999898</v>
      </c>
      <c r="I171" s="17">
        <f t="shared" si="11"/>
        <v>93.203502468666926</v>
      </c>
      <c r="J171" s="6"/>
    </row>
    <row r="172" spans="1:10" x14ac:dyDescent="0.2">
      <c r="A172" s="13">
        <v>0</v>
      </c>
      <c r="B172" s="14" t="s">
        <v>14</v>
      </c>
      <c r="C172" s="15" t="s">
        <v>15</v>
      </c>
      <c r="D172" s="16">
        <v>2055000</v>
      </c>
      <c r="E172" s="16">
        <v>2055000</v>
      </c>
      <c r="F172" s="16">
        <v>995000</v>
      </c>
      <c r="G172" s="16">
        <v>958435.07</v>
      </c>
      <c r="H172" s="17">
        <f t="shared" si="10"/>
        <v>36564.930000000051</v>
      </c>
      <c r="I172" s="17">
        <f t="shared" si="11"/>
        <v>96.32513266331658</v>
      </c>
      <c r="J172" s="6"/>
    </row>
    <row r="173" spans="1:10" x14ac:dyDescent="0.2">
      <c r="A173" s="13">
        <v>0</v>
      </c>
      <c r="B173" s="14" t="s">
        <v>16</v>
      </c>
      <c r="C173" s="15" t="s">
        <v>17</v>
      </c>
      <c r="D173" s="16">
        <v>452112</v>
      </c>
      <c r="E173" s="16">
        <v>452112</v>
      </c>
      <c r="F173" s="16">
        <v>218900</v>
      </c>
      <c r="G173" s="16">
        <v>210855.72</v>
      </c>
      <c r="H173" s="17">
        <f t="shared" si="10"/>
        <v>8044.2799999999988</v>
      </c>
      <c r="I173" s="17">
        <f t="shared" si="11"/>
        <v>96.325134764732752</v>
      </c>
      <c r="J173" s="6"/>
    </row>
    <row r="174" spans="1:10" x14ac:dyDescent="0.2">
      <c r="A174" s="13">
        <v>0</v>
      </c>
      <c r="B174" s="14" t="s">
        <v>18</v>
      </c>
      <c r="C174" s="15" t="s">
        <v>19</v>
      </c>
      <c r="D174" s="16">
        <v>39500</v>
      </c>
      <c r="E174" s="16">
        <v>39500</v>
      </c>
      <c r="F174" s="16">
        <v>20000</v>
      </c>
      <c r="G174" s="16">
        <v>4630</v>
      </c>
      <c r="H174" s="17">
        <f t="shared" si="10"/>
        <v>15370</v>
      </c>
      <c r="I174" s="17">
        <f t="shared" si="11"/>
        <v>23.150000000000002</v>
      </c>
      <c r="J174" s="6"/>
    </row>
    <row r="175" spans="1:10" x14ac:dyDescent="0.2">
      <c r="A175" s="13">
        <v>0</v>
      </c>
      <c r="B175" s="14" t="s">
        <v>20</v>
      </c>
      <c r="C175" s="15" t="s">
        <v>21</v>
      </c>
      <c r="D175" s="16">
        <v>71268</v>
      </c>
      <c r="E175" s="16">
        <v>71268</v>
      </c>
      <c r="F175" s="16">
        <v>35400</v>
      </c>
      <c r="G175" s="16">
        <v>13483.5</v>
      </c>
      <c r="H175" s="17">
        <f t="shared" si="10"/>
        <v>21916.5</v>
      </c>
      <c r="I175" s="17">
        <f t="shared" si="11"/>
        <v>38.08898305084746</v>
      </c>
      <c r="J175" s="6"/>
    </row>
    <row r="176" spans="1:10" x14ac:dyDescent="0.2">
      <c r="A176" s="13">
        <v>0</v>
      </c>
      <c r="B176" s="14" t="s">
        <v>94</v>
      </c>
      <c r="C176" s="15" t="s">
        <v>95</v>
      </c>
      <c r="D176" s="16">
        <v>4738</v>
      </c>
      <c r="E176" s="16">
        <v>4738</v>
      </c>
      <c r="F176" s="16">
        <v>2000</v>
      </c>
      <c r="G176" s="16">
        <v>0</v>
      </c>
      <c r="H176" s="17">
        <f t="shared" si="10"/>
        <v>2000</v>
      </c>
      <c r="I176" s="17">
        <f t="shared" si="11"/>
        <v>0</v>
      </c>
      <c r="J176" s="6"/>
    </row>
    <row r="177" spans="1:10" x14ac:dyDescent="0.2">
      <c r="A177" s="13">
        <v>0</v>
      </c>
      <c r="B177" s="14" t="s">
        <v>22</v>
      </c>
      <c r="C177" s="15" t="s">
        <v>23</v>
      </c>
      <c r="D177" s="16">
        <v>45182</v>
      </c>
      <c r="E177" s="16">
        <v>45182</v>
      </c>
      <c r="F177" s="16">
        <v>25000</v>
      </c>
      <c r="G177" s="16">
        <v>23647.8</v>
      </c>
      <c r="H177" s="17">
        <f t="shared" si="10"/>
        <v>1352.2000000000007</v>
      </c>
      <c r="I177" s="17">
        <f t="shared" si="11"/>
        <v>94.591200000000001</v>
      </c>
      <c r="J177" s="6"/>
    </row>
    <row r="178" spans="1:10" x14ac:dyDescent="0.2">
      <c r="A178" s="13">
        <v>0</v>
      </c>
      <c r="B178" s="14" t="s">
        <v>26</v>
      </c>
      <c r="C178" s="15" t="s">
        <v>27</v>
      </c>
      <c r="D178" s="16">
        <v>32200</v>
      </c>
      <c r="E178" s="16">
        <v>32200</v>
      </c>
      <c r="F178" s="16">
        <v>20200</v>
      </c>
      <c r="G178" s="16">
        <v>15972.02</v>
      </c>
      <c r="H178" s="17">
        <f t="shared" si="10"/>
        <v>4227.9799999999996</v>
      </c>
      <c r="I178" s="17">
        <f t="shared" si="11"/>
        <v>79.069405940594066</v>
      </c>
      <c r="J178" s="6"/>
    </row>
    <row r="179" spans="1:10" x14ac:dyDescent="0.2">
      <c r="A179" s="13">
        <v>1</v>
      </c>
      <c r="B179" s="14" t="s">
        <v>120</v>
      </c>
      <c r="C179" s="15" t="s">
        <v>121</v>
      </c>
      <c r="D179" s="16">
        <v>500000</v>
      </c>
      <c r="E179" s="16">
        <v>500000</v>
      </c>
      <c r="F179" s="16">
        <v>0</v>
      </c>
      <c r="G179" s="16">
        <v>0</v>
      </c>
      <c r="H179" s="17">
        <f t="shared" si="10"/>
        <v>0</v>
      </c>
      <c r="I179" s="17">
        <f t="shared" si="11"/>
        <v>0</v>
      </c>
      <c r="J179" s="6"/>
    </row>
    <row r="180" spans="1:10" x14ac:dyDescent="0.2">
      <c r="A180" s="13">
        <v>0</v>
      </c>
      <c r="B180" s="14" t="s">
        <v>122</v>
      </c>
      <c r="C180" s="15" t="s">
        <v>123</v>
      </c>
      <c r="D180" s="16">
        <v>500000</v>
      </c>
      <c r="E180" s="16">
        <v>500000</v>
      </c>
      <c r="F180" s="16">
        <v>0</v>
      </c>
      <c r="G180" s="16">
        <v>0</v>
      </c>
      <c r="H180" s="17">
        <f t="shared" si="10"/>
        <v>0</v>
      </c>
      <c r="I180" s="17">
        <f t="shared" si="11"/>
        <v>0</v>
      </c>
      <c r="J180" s="6"/>
    </row>
    <row r="181" spans="1:10" ht="63.75" x14ac:dyDescent="0.2">
      <c r="A181" s="13">
        <v>1</v>
      </c>
      <c r="B181" s="14" t="s">
        <v>124</v>
      </c>
      <c r="C181" s="15" t="s">
        <v>125</v>
      </c>
      <c r="D181" s="16">
        <v>0</v>
      </c>
      <c r="E181" s="16">
        <v>2000000</v>
      </c>
      <c r="F181" s="16">
        <v>0</v>
      </c>
      <c r="G181" s="16">
        <v>0</v>
      </c>
      <c r="H181" s="17">
        <f t="shared" si="10"/>
        <v>0</v>
      </c>
      <c r="I181" s="17">
        <f t="shared" si="11"/>
        <v>0</v>
      </c>
      <c r="J181" s="6"/>
    </row>
    <row r="182" spans="1:10" ht="25.5" x14ac:dyDescent="0.2">
      <c r="A182" s="13">
        <v>0</v>
      </c>
      <c r="B182" s="14" t="s">
        <v>126</v>
      </c>
      <c r="C182" s="15" t="s">
        <v>127</v>
      </c>
      <c r="D182" s="16">
        <v>0</v>
      </c>
      <c r="E182" s="16">
        <v>2000000</v>
      </c>
      <c r="F182" s="16">
        <v>0</v>
      </c>
      <c r="G182" s="16">
        <v>0</v>
      </c>
      <c r="H182" s="17">
        <f t="shared" si="10"/>
        <v>0</v>
      </c>
      <c r="I182" s="17">
        <f t="shared" si="11"/>
        <v>0</v>
      </c>
      <c r="J182" s="6"/>
    </row>
    <row r="183" spans="1:10" x14ac:dyDescent="0.2">
      <c r="A183" s="13">
        <v>1</v>
      </c>
      <c r="B183" s="14" t="s">
        <v>128</v>
      </c>
      <c r="C183" s="15" t="s">
        <v>129</v>
      </c>
      <c r="D183" s="16">
        <v>1549200</v>
      </c>
      <c r="E183" s="16">
        <v>1966200</v>
      </c>
      <c r="F183" s="16">
        <v>1191600</v>
      </c>
      <c r="G183" s="16">
        <v>1191600</v>
      </c>
      <c r="H183" s="17">
        <f t="shared" si="10"/>
        <v>0</v>
      </c>
      <c r="I183" s="17">
        <f t="shared" si="11"/>
        <v>100</v>
      </c>
      <c r="J183" s="6"/>
    </row>
    <row r="184" spans="1:10" ht="25.5" x14ac:dyDescent="0.2">
      <c r="A184" s="13">
        <v>0</v>
      </c>
      <c r="B184" s="14" t="s">
        <v>126</v>
      </c>
      <c r="C184" s="15" t="s">
        <v>127</v>
      </c>
      <c r="D184" s="16">
        <v>1549200</v>
      </c>
      <c r="E184" s="16">
        <v>1699200</v>
      </c>
      <c r="F184" s="16">
        <v>924600</v>
      </c>
      <c r="G184" s="16">
        <v>924600</v>
      </c>
      <c r="H184" s="17">
        <f t="shared" si="10"/>
        <v>0</v>
      </c>
      <c r="I184" s="17">
        <f t="shared" si="11"/>
        <v>100</v>
      </c>
      <c r="J184" s="6"/>
    </row>
    <row r="185" spans="1:10" ht="25.5" x14ac:dyDescent="0.2">
      <c r="A185" s="13">
        <v>0</v>
      </c>
      <c r="B185" s="14" t="s">
        <v>130</v>
      </c>
      <c r="C185" s="15" t="s">
        <v>131</v>
      </c>
      <c r="D185" s="16">
        <v>0</v>
      </c>
      <c r="E185" s="16">
        <v>267000</v>
      </c>
      <c r="F185" s="16">
        <v>267000</v>
      </c>
      <c r="G185" s="16">
        <v>267000</v>
      </c>
      <c r="H185" s="17">
        <f t="shared" si="10"/>
        <v>0</v>
      </c>
      <c r="I185" s="17">
        <f t="shared" si="11"/>
        <v>100</v>
      </c>
      <c r="J185" s="6"/>
    </row>
    <row r="186" spans="1:10" ht="38.25" x14ac:dyDescent="0.2">
      <c r="A186" s="13">
        <v>1</v>
      </c>
      <c r="B186" s="14" t="s">
        <v>132</v>
      </c>
      <c r="C186" s="15" t="s">
        <v>133</v>
      </c>
      <c r="D186" s="16">
        <v>0</v>
      </c>
      <c r="E186" s="16">
        <v>8890000</v>
      </c>
      <c r="F186" s="16">
        <v>8890000</v>
      </c>
      <c r="G186" s="16">
        <v>7190000</v>
      </c>
      <c r="H186" s="17">
        <f t="shared" si="10"/>
        <v>1700000</v>
      </c>
      <c r="I186" s="17">
        <f t="shared" si="11"/>
        <v>80.877390326209223</v>
      </c>
      <c r="J186" s="6"/>
    </row>
    <row r="187" spans="1:10" ht="25.5" x14ac:dyDescent="0.2">
      <c r="A187" s="13">
        <v>0</v>
      </c>
      <c r="B187" s="14" t="s">
        <v>126</v>
      </c>
      <c r="C187" s="15" t="s">
        <v>127</v>
      </c>
      <c r="D187" s="16">
        <v>0</v>
      </c>
      <c r="E187" s="16">
        <v>3521000</v>
      </c>
      <c r="F187" s="16">
        <v>3521000</v>
      </c>
      <c r="G187" s="16">
        <v>2821000</v>
      </c>
      <c r="H187" s="17">
        <f t="shared" si="10"/>
        <v>700000</v>
      </c>
      <c r="I187" s="17">
        <f t="shared" si="11"/>
        <v>80.119284294234589</v>
      </c>
      <c r="J187" s="6"/>
    </row>
    <row r="188" spans="1:10" ht="25.5" x14ac:dyDescent="0.2">
      <c r="A188" s="13">
        <v>0</v>
      </c>
      <c r="B188" s="14" t="s">
        <v>130</v>
      </c>
      <c r="C188" s="15" t="s">
        <v>131</v>
      </c>
      <c r="D188" s="16">
        <v>0</v>
      </c>
      <c r="E188" s="16">
        <v>5369000</v>
      </c>
      <c r="F188" s="16">
        <v>5369000</v>
      </c>
      <c r="G188" s="16">
        <v>4369000</v>
      </c>
      <c r="H188" s="17">
        <f t="shared" si="10"/>
        <v>1000000</v>
      </c>
      <c r="I188" s="17">
        <f t="shared" si="11"/>
        <v>81.37455764574409</v>
      </c>
      <c r="J188" s="6"/>
    </row>
    <row r="189" spans="1:10" x14ac:dyDescent="0.2">
      <c r="A189" s="13">
        <v>1</v>
      </c>
      <c r="B189" s="14" t="s">
        <v>134</v>
      </c>
      <c r="C189" s="15" t="s">
        <v>135</v>
      </c>
      <c r="D189" s="16">
        <v>109773600</v>
      </c>
      <c r="E189" s="16">
        <v>159622048</v>
      </c>
      <c r="F189" s="16">
        <v>98366483.200000003</v>
      </c>
      <c r="G189" s="16">
        <v>79867306.600000009</v>
      </c>
      <c r="H189" s="17">
        <f t="shared" si="10"/>
        <v>18499176.599999994</v>
      </c>
      <c r="I189" s="17">
        <f t="shared" si="11"/>
        <v>81.193617990401037</v>
      </c>
      <c r="J189" s="6"/>
    </row>
    <row r="191" spans="1:10" x14ac:dyDescent="0.2">
      <c r="B191" s="10"/>
      <c r="C191" s="8"/>
      <c r="D191" s="6"/>
      <c r="E191" s="6"/>
      <c r="F191" s="6"/>
      <c r="G191" s="6"/>
      <c r="H191" s="6"/>
      <c r="I191" s="6"/>
    </row>
    <row r="192" spans="1:10" ht="18.75" x14ac:dyDescent="0.3">
      <c r="C192" s="19" t="s">
        <v>141</v>
      </c>
      <c r="D192" s="18"/>
      <c r="E192" s="20" t="s">
        <v>136</v>
      </c>
      <c r="F192" s="18"/>
    </row>
    <row r="199" hidden="1" x14ac:dyDescent="0.2"/>
  </sheetData>
  <mergeCells count="3">
    <mergeCell ref="F3:I3"/>
    <mergeCell ref="B4:I4"/>
    <mergeCell ref="B5:I5"/>
  </mergeCells>
  <conditionalFormatting sqref="B9:B189">
    <cfRule type="expression" dxfId="47" priority="50" stopIfTrue="1">
      <formula>A9=2</formula>
    </cfRule>
    <cfRule type="expression" dxfId="46" priority="49" stopIfTrue="1">
      <formula>A9=1</formula>
    </cfRule>
    <cfRule type="expression" dxfId="45" priority="51" stopIfTrue="1">
      <formula>A9=3</formula>
    </cfRule>
  </conditionalFormatting>
  <conditionalFormatting sqref="B191:B200">
    <cfRule type="expression" dxfId="44" priority="1" stopIfTrue="1">
      <formula>A191=1</formula>
    </cfRule>
    <cfRule type="expression" dxfId="43" priority="2" stopIfTrue="1">
      <formula>A191=2</formula>
    </cfRule>
    <cfRule type="expression" dxfId="42" priority="3" stopIfTrue="1">
      <formula>A191=3</formula>
    </cfRule>
  </conditionalFormatting>
  <conditionalFormatting sqref="C9:C189">
    <cfRule type="expression" dxfId="41" priority="54" stopIfTrue="1">
      <formula>A9=3</formula>
    </cfRule>
    <cfRule type="expression" dxfId="40" priority="53" stopIfTrue="1">
      <formula>A9=2</formula>
    </cfRule>
    <cfRule type="expression" dxfId="39" priority="52" stopIfTrue="1">
      <formula>A9=1</formula>
    </cfRule>
  </conditionalFormatting>
  <conditionalFormatting sqref="C191:C200">
    <cfRule type="expression" dxfId="38" priority="4" stopIfTrue="1">
      <formula>A191=1</formula>
    </cfRule>
    <cfRule type="expression" dxfId="37" priority="5" stopIfTrue="1">
      <formula>A191=2</formula>
    </cfRule>
    <cfRule type="expression" dxfId="36" priority="6" stopIfTrue="1">
      <formula>A191=3</formula>
    </cfRule>
  </conditionalFormatting>
  <conditionalFormatting sqref="D9:D189">
    <cfRule type="expression" dxfId="35" priority="55" stopIfTrue="1">
      <formula>A9=1</formula>
    </cfRule>
    <cfRule type="expression" dxfId="34" priority="57" stopIfTrue="1">
      <formula>A9=3</formula>
    </cfRule>
    <cfRule type="expression" dxfId="33" priority="56" stopIfTrue="1">
      <formula>A9=2</formula>
    </cfRule>
  </conditionalFormatting>
  <conditionalFormatting sqref="D191:D200">
    <cfRule type="expression" dxfId="32" priority="8" stopIfTrue="1">
      <formula>A191=2</formula>
    </cfRule>
    <cfRule type="expression" dxfId="31" priority="9" stopIfTrue="1">
      <formula>A191=3</formula>
    </cfRule>
    <cfRule type="expression" dxfId="30" priority="7" stopIfTrue="1">
      <formula>A191=1</formula>
    </cfRule>
  </conditionalFormatting>
  <conditionalFormatting sqref="E9:E189">
    <cfRule type="expression" dxfId="29" priority="58" stopIfTrue="1">
      <formula>A9=1</formula>
    </cfRule>
    <cfRule type="expression" dxfId="28" priority="59" stopIfTrue="1">
      <formula>A9=2</formula>
    </cfRule>
    <cfRule type="expression" dxfId="27" priority="60" stopIfTrue="1">
      <formula>A9=3</formula>
    </cfRule>
  </conditionalFormatting>
  <conditionalFormatting sqref="E191:E200">
    <cfRule type="expression" dxfId="26" priority="10" stopIfTrue="1">
      <formula>A191=1</formula>
    </cfRule>
    <cfRule type="expression" dxfId="25" priority="11" stopIfTrue="1">
      <formula>A191=2</formula>
    </cfRule>
    <cfRule type="expression" dxfId="24" priority="12" stopIfTrue="1">
      <formula>A191=3</formula>
    </cfRule>
  </conditionalFormatting>
  <conditionalFormatting sqref="F9:F189">
    <cfRule type="expression" dxfId="23" priority="61" stopIfTrue="1">
      <formula>A9=1</formula>
    </cfRule>
    <cfRule type="expression" dxfId="22" priority="62" stopIfTrue="1">
      <formula>A9=2</formula>
    </cfRule>
    <cfRule type="expression" dxfId="21" priority="63" stopIfTrue="1">
      <formula>A9=3</formula>
    </cfRule>
  </conditionalFormatting>
  <conditionalFormatting sqref="F191:F200">
    <cfRule type="expression" dxfId="20" priority="13" stopIfTrue="1">
      <formula>A191=1</formula>
    </cfRule>
    <cfRule type="expression" dxfId="19" priority="14" stopIfTrue="1">
      <formula>A191=2</formula>
    </cfRule>
    <cfRule type="expression" dxfId="18" priority="15" stopIfTrue="1">
      <formula>A191=3</formula>
    </cfRule>
  </conditionalFormatting>
  <conditionalFormatting sqref="G9:G189">
    <cfRule type="expression" dxfId="17" priority="70" stopIfTrue="1">
      <formula>A9=1</formula>
    </cfRule>
    <cfRule type="expression" dxfId="16" priority="71" stopIfTrue="1">
      <formula>A9=2</formula>
    </cfRule>
    <cfRule type="expression" dxfId="15" priority="72" stopIfTrue="1">
      <formula>A9=3</formula>
    </cfRule>
  </conditionalFormatting>
  <conditionalFormatting sqref="G191:G200">
    <cfRule type="expression" dxfId="14" priority="22" stopIfTrue="1">
      <formula>A191=1</formula>
    </cfRule>
    <cfRule type="expression" dxfId="13" priority="24" stopIfTrue="1">
      <formula>A191=3</formula>
    </cfRule>
    <cfRule type="expression" dxfId="12" priority="23" stopIfTrue="1">
      <formula>A191=2</formula>
    </cfRule>
  </conditionalFormatting>
  <conditionalFormatting sqref="H9:H189">
    <cfRule type="expression" dxfId="11" priority="91" stopIfTrue="1">
      <formula>A9=1</formula>
    </cfRule>
    <cfRule type="expression" dxfId="10" priority="92" stopIfTrue="1">
      <formula>A9=2</formula>
    </cfRule>
    <cfRule type="expression" dxfId="9" priority="93" stopIfTrue="1">
      <formula>A9=3</formula>
    </cfRule>
  </conditionalFormatting>
  <conditionalFormatting sqref="H191:H200">
    <cfRule type="expression" dxfId="8" priority="45" stopIfTrue="1">
      <formula>A191=3</formula>
    </cfRule>
    <cfRule type="expression" dxfId="7" priority="44" stopIfTrue="1">
      <formula>A191=2</formula>
    </cfRule>
    <cfRule type="expression" dxfId="6" priority="43" stopIfTrue="1">
      <formula>A191=1</formula>
    </cfRule>
  </conditionalFormatting>
  <conditionalFormatting sqref="I9:I189">
    <cfRule type="expression" dxfId="5" priority="94" stopIfTrue="1">
      <formula>A9=1</formula>
    </cfRule>
    <cfRule type="expression" dxfId="4" priority="95" stopIfTrue="1">
      <formula>A9=2</formula>
    </cfRule>
    <cfRule type="expression" dxfId="3" priority="96" stopIfTrue="1">
      <formula>A9=3</formula>
    </cfRule>
  </conditionalFormatting>
  <conditionalFormatting sqref="I191:I200">
    <cfRule type="expression" dxfId="2" priority="48" stopIfTrue="1">
      <formula>A191=3</formula>
    </cfRule>
    <cfRule type="expression" dxfId="1" priority="47" stopIfTrue="1">
      <formula>A191=2</formula>
    </cfRule>
    <cfRule type="expression" dxfId="0" priority="46" stopIfTrue="1">
      <formula>A191=1</formula>
    </cfRule>
  </conditionalFormatting>
  <pageMargins left="0.51181102362204722" right="0.11811023622047245" top="0.59055118110236227" bottom="0.59055118110236227" header="0" footer="0"/>
  <pageSetup paperSize="9" scale="69" fitToHeight="50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analiz_vd0</vt:lpstr>
      <vt:lpstr>Лист1</vt:lpstr>
      <vt:lpstr>analiz_vd0!Заголовки_для_печати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Trostianec</cp:lastModifiedBy>
  <cp:lastPrinted>2026-07-21T09:27:12Z</cp:lastPrinted>
  <dcterms:created xsi:type="dcterms:W3CDTF">2026-07-02T06:52:10Z</dcterms:created>
  <dcterms:modified xsi:type="dcterms:W3CDTF">2026-07-21T09:27:15Z</dcterms:modified>
</cp:coreProperties>
</file>